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FJPO\GESTÃO DA INFORMAÇÃO\PORTAL LAI\ADIANTAMENTO\2022\"/>
    </mc:Choice>
  </mc:AlternateContent>
  <xr:revisionPtr revIDLastSave="0" documentId="13_ncr:1_{38686D83-E24F-49C8-BD62-2A7410CA6A58}" xr6:coauthVersionLast="46" xr6:coauthVersionMax="46" xr10:uidLastSave="{00000000-0000-0000-0000-000000000000}"/>
  <bookViews>
    <workbookView xWindow="-120" yWindow="-120" windowWidth="21840" windowHeight="13140" tabRatio="500" xr2:uid="{00000000-000D-0000-FFFF-FFFF00000000}"/>
  </bookViews>
  <sheets>
    <sheet name="prestacao contas" sheetId="1" r:id="rId1"/>
  </sheets>
  <calcPr calcId="181029"/>
</workbook>
</file>

<file path=xl/calcChain.xml><?xml version="1.0" encoding="utf-8"?>
<calcChain xmlns="http://schemas.openxmlformats.org/spreadsheetml/2006/main">
  <c r="F17" i="1" l="1"/>
  <c r="F18" i="1" s="1"/>
  <c r="H16" i="1" l="1"/>
  <c r="B31" i="1"/>
  <c r="H14" i="1"/>
  <c r="H15" i="1" l="1"/>
  <c r="F27" i="1" l="1"/>
  <c r="F28" i="1" s="1"/>
  <c r="B30" i="1" s="1"/>
  <c r="G26" i="1"/>
  <c r="G25" i="1"/>
  <c r="H13" i="1"/>
</calcChain>
</file>

<file path=xl/sharedStrings.xml><?xml version="1.0" encoding="utf-8"?>
<sst xmlns="http://schemas.openxmlformats.org/spreadsheetml/2006/main" count="89" uniqueCount="60">
  <si>
    <t>DATA DE REQUISIÇÃO:</t>
  </si>
  <si>
    <t>NOME DO SERVIDOR PÚBLICO RESPONSÁVEL PELO ADIANTAMENTO: Patrik de Oliveira Aprigio</t>
  </si>
  <si>
    <t>MATRÍCULA: 10-8</t>
  </si>
  <si>
    <t>CPF: 33951925809</t>
  </si>
  <si>
    <t>CARGO: Engenheiro</t>
  </si>
  <si>
    <t>IMPORTÂNCIA SOLICITADA EM VALOR NUMÉRICO E POR EXTENSO: R$ 2.350,00 (dois mil reais)</t>
  </si>
  <si>
    <t>(X) MATERIAL DE CONSUMO</t>
  </si>
  <si>
    <t>(X) SERVIÇOS</t>
  </si>
  <si>
    <t>SALDO SERVIÇOS</t>
  </si>
  <si>
    <t>N°</t>
  </si>
  <si>
    <t>REQUISITANTE</t>
  </si>
  <si>
    <t>DATA REQUISIÇÃO</t>
  </si>
  <si>
    <t>DEPTO</t>
  </si>
  <si>
    <t>VALOR ADIANTADO</t>
  </si>
  <si>
    <t>VALOR GASTO</t>
  </si>
  <si>
    <t>ISSQN</t>
  </si>
  <si>
    <t>VALOR DEVOLVIDO</t>
  </si>
  <si>
    <t>BASE LEGAL</t>
  </si>
  <si>
    <t>Nº NF/CUPOM</t>
  </si>
  <si>
    <t>FORNECEDOR</t>
  </si>
  <si>
    <t>OBJETO</t>
  </si>
  <si>
    <t>DATA PRESTAÇÃO</t>
  </si>
  <si>
    <t>TOTAIS</t>
  </si>
  <si>
    <t>SALDO MATERIAL DE CONSUMO</t>
  </si>
  <si>
    <t>DI</t>
  </si>
  <si>
    <t>SALDO MATERIAL CONSUMO</t>
  </si>
  <si>
    <t>SALDO TOTAL DEVOLUÇÃO</t>
  </si>
  <si>
    <t xml:space="preserve"> DATA DE DEPÓSITO: </t>
  </si>
  <si>
    <t xml:space="preserve"> SALDO TOTAL ISSQN</t>
  </si>
  <si>
    <t xml:space="preserve">DATA DE DEPÓSITO:      </t>
  </si>
  <si>
    <t>DATA: ____/____/_____       ASSINATURA/CARIMBO:_______________________________</t>
  </si>
  <si>
    <t>DATA: ____/____/_____  ASSINATURA/CARIMBO:_____________________________</t>
  </si>
  <si>
    <t xml:space="preserve">  SERVIDOR RESPONSÁVEL PELO ADIANTAMENTO</t>
  </si>
  <si>
    <t>DEPARTAMENTO DE ADMINISTRAÇÃO, FINANÇAS E SUPERVISÃO GERAL</t>
  </si>
  <si>
    <t>Nº DO PROCESSO DE PEDIDO DE ADIANTAMENTO: 02/2022</t>
  </si>
  <si>
    <t>Robson</t>
  </si>
  <si>
    <t>Art. 11, inciso I alínea e</t>
  </si>
  <si>
    <t>3385</t>
  </si>
  <si>
    <t>Auto mecanica Ockener LTDA-ME</t>
  </si>
  <si>
    <t>Prestação de serviço de borracharia</t>
  </si>
  <si>
    <t>3390</t>
  </si>
  <si>
    <t>Art. 11, inciso I alínea f</t>
  </si>
  <si>
    <t>Leroy Merlin Cia Brasileira de Bricolagem</t>
  </si>
  <si>
    <t>Dobradiça p/ porta vai e vem pto até 15 kg (qtd 3)</t>
  </si>
  <si>
    <t>000.007.477</t>
  </si>
  <si>
    <t>Shop Telhas com E Repres Mat P Constru LT</t>
  </si>
  <si>
    <t>Telha Portuguesa Tezotto natural (17/m) (qtd 25)</t>
  </si>
  <si>
    <t>Miguel</t>
  </si>
  <si>
    <t>Gil</t>
  </si>
  <si>
    <t>Art. 11, inciso III</t>
  </si>
  <si>
    <t>RD Lavanderia LTDA ME</t>
  </si>
  <si>
    <t>Serviços de lavanderia</t>
  </si>
  <si>
    <t>Duartemaq Manutenções de equipamentos LTDA</t>
  </si>
  <si>
    <t>Manutenção de equipamento de jardinagem</t>
  </si>
  <si>
    <t>2,01*</t>
  </si>
  <si>
    <t>*ISSQN retido pelo prestador</t>
  </si>
  <si>
    <t>Art. 11, inciso II</t>
  </si>
  <si>
    <t>6004
275091405045
275091542120</t>
  </si>
  <si>
    <t>Associação dos fretados de Campinas São Paulo
Metrô SP</t>
  </si>
  <si>
    <t>Transporte Campinas-SP/SP-Campinas (ida e volta)
Bilhete metrô (qtd=2)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</si>
</sst>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/yyyy"/>
    <numFmt numFmtId="165" formatCode="#####"/>
    <numFmt numFmtId="166" formatCode="&quot;R$ &quot;#,##0;[Red]&quot;-R$ &quot;#,##0"/>
    <numFmt numFmtId="167" formatCode="&quot;R$ &quot;#,##0.00"/>
    <numFmt numFmtId="168" formatCode="dd/mm/yy"/>
  </numFmts>
  <fonts count="10" x14ac:knownFonts="1">
    <font>
      <sz val="11"/>
      <color rgb="FF000000"/>
      <name val="Calibri"/>
      <family val="2"/>
      <charset val="1"/>
    </font>
    <font>
      <b/>
      <sz val="10"/>
      <color rgb="FF000000"/>
      <name val="Palatino Linotype"/>
      <family val="1"/>
      <charset val="1"/>
    </font>
    <font>
      <sz val="10"/>
      <color rgb="FF000000"/>
      <name val="Palatino Linotype"/>
      <family val="1"/>
      <charset val="1"/>
    </font>
    <font>
      <b/>
      <sz val="7"/>
      <color rgb="FF000000"/>
      <name val="Palatino Linotype"/>
      <family val="1"/>
      <charset val="1"/>
    </font>
    <font>
      <sz val="7"/>
      <color rgb="FF000000"/>
      <name val="Palatino Linotype"/>
      <family val="1"/>
      <charset val="1"/>
    </font>
    <font>
      <sz val="2"/>
      <color rgb="FF000000"/>
      <name val="Palatino Linotype"/>
      <family val="1"/>
      <charset val="1"/>
    </font>
    <font>
      <sz val="5"/>
      <color rgb="FF000000"/>
      <name val="Palatino Linotype"/>
      <family val="1"/>
      <charset val="1"/>
    </font>
    <font>
      <b/>
      <sz val="9"/>
      <color rgb="FF000000"/>
      <name val="Palatino Linotype"/>
      <family val="1"/>
      <charset val="1"/>
    </font>
    <font>
      <sz val="10"/>
      <name val="Palatino Linotype"/>
      <family val="1"/>
      <charset val="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3" xfId="0" applyFont="1" applyBorder="1" applyAlignment="1">
      <alignment horizontal="justify" vertical="center" wrapText="1"/>
    </xf>
    <xf numFmtId="167" fontId="0" fillId="0" borderId="0" xfId="0" applyNumberFormat="1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8" fontId="2" fillId="0" borderId="5" xfId="0" applyNumberFormat="1" applyFont="1" applyBorder="1" applyAlignment="1">
      <alignment horizontal="center" vertical="center" wrapText="1"/>
    </xf>
    <xf numFmtId="167" fontId="2" fillId="0" borderId="5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8" fontId="2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7" fontId="1" fillId="0" borderId="5" xfId="0" applyNumberFormat="1" applyFont="1" applyBorder="1" applyAlignment="1">
      <alignment horizontal="center" vertical="center" wrapText="1"/>
    </xf>
    <xf numFmtId="167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8" xfId="0" applyFont="1" applyBorder="1" applyAlignment="1">
      <alignment vertical="center" wrapText="1"/>
    </xf>
    <xf numFmtId="167" fontId="1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164" fontId="0" fillId="0" borderId="0" xfId="0" applyNumberFormat="1"/>
    <xf numFmtId="166" fontId="0" fillId="0" borderId="0" xfId="0" applyNumberFormat="1"/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167" fontId="8" fillId="0" borderId="5" xfId="0" applyNumberFormat="1" applyFont="1" applyBorder="1" applyAlignment="1">
      <alignment horizontal="center" vertical="center" wrapText="1"/>
    </xf>
    <xf numFmtId="0" fontId="9" fillId="0" borderId="0" xfId="0" applyFont="1"/>
    <xf numFmtId="14" fontId="2" fillId="0" borderId="4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wrapText="1"/>
    </xf>
    <xf numFmtId="0" fontId="7" fillId="0" borderId="2" xfId="0" applyFont="1" applyBorder="1" applyAlignment="1">
      <alignment horizontal="left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166" fontId="1" fillId="0" borderId="1" xfId="0" applyNumberFormat="1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164" fontId="2" fillId="0" borderId="3" xfId="0" applyNumberFormat="1" applyFont="1" applyBorder="1" applyAlignment="1">
      <alignment horizontal="justify" vertical="center" wrapText="1"/>
    </xf>
    <xf numFmtId="165" fontId="1" fillId="0" borderId="1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4"/>
  <sheetViews>
    <sheetView tabSelected="1" zoomScale="70" zoomScaleNormal="70" workbookViewId="0">
      <selection activeCell="J7" sqref="J7:J30"/>
    </sheetView>
  </sheetViews>
  <sheetFormatPr defaultRowHeight="15" x14ac:dyDescent="0.25"/>
  <cols>
    <col min="1" max="1" width="37.140625" customWidth="1"/>
    <col min="2" max="2" width="18.5703125" customWidth="1"/>
    <col min="3" max="3" width="17.5703125" customWidth="1"/>
    <col min="4" max="4" width="9.7109375" customWidth="1"/>
    <col min="5" max="5" width="19.28515625" customWidth="1"/>
    <col min="6" max="6" width="12.28515625" customWidth="1"/>
    <col min="7" max="7" width="15.42578125" customWidth="1"/>
    <col min="8" max="8" width="21.7109375" customWidth="1"/>
    <col min="9" max="9" width="16.42578125" customWidth="1"/>
    <col min="10" max="10" width="28.42578125" customWidth="1"/>
    <col min="11" max="11" width="33.5703125" customWidth="1"/>
    <col min="12" max="12" width="38" customWidth="1"/>
    <col min="13" max="13" width="14.42578125" customWidth="1"/>
    <col min="14" max="1025" width="8.7109375" customWidth="1"/>
  </cols>
  <sheetData>
    <row r="1" spans="1:13" ht="13.9" customHeight="1" x14ac:dyDescent="0.25">
      <c r="A1" s="43" t="s">
        <v>34</v>
      </c>
      <c r="B1" s="43"/>
      <c r="C1" s="43"/>
      <c r="D1" s="43"/>
      <c r="E1" s="45" t="s">
        <v>0</v>
      </c>
      <c r="F1" s="45"/>
      <c r="G1" s="45"/>
      <c r="H1" s="45"/>
    </row>
    <row r="2" spans="1:13" x14ac:dyDescent="0.25">
      <c r="A2" s="43"/>
      <c r="B2" s="43"/>
      <c r="C2" s="43"/>
      <c r="D2" s="43"/>
      <c r="E2" s="46">
        <v>44627</v>
      </c>
      <c r="F2" s="46"/>
      <c r="G2" s="46"/>
      <c r="H2" s="46"/>
    </row>
    <row r="3" spans="1:13" ht="15" customHeight="1" x14ac:dyDescent="0.25">
      <c r="A3" s="43" t="s">
        <v>1</v>
      </c>
      <c r="B3" s="43"/>
      <c r="C3" s="43"/>
      <c r="D3" s="43"/>
      <c r="E3" s="43"/>
      <c r="F3" s="43"/>
      <c r="G3" s="43"/>
      <c r="H3" s="43"/>
    </row>
    <row r="4" spans="1:13" x14ac:dyDescent="0.25">
      <c r="A4" s="43"/>
      <c r="B4" s="43"/>
      <c r="C4" s="43"/>
      <c r="D4" s="43"/>
      <c r="E4" s="43"/>
      <c r="F4" s="43"/>
      <c r="G4" s="43"/>
      <c r="H4" s="43"/>
    </row>
    <row r="5" spans="1:13" ht="15" customHeight="1" x14ac:dyDescent="0.25">
      <c r="A5" s="43" t="s">
        <v>2</v>
      </c>
      <c r="B5" s="43"/>
      <c r="C5" s="47" t="s">
        <v>3</v>
      </c>
      <c r="D5" s="47"/>
      <c r="E5" s="47"/>
      <c r="F5" s="43" t="s">
        <v>4</v>
      </c>
      <c r="G5" s="43"/>
      <c r="H5" s="43"/>
    </row>
    <row r="6" spans="1:13" x14ac:dyDescent="0.25">
      <c r="A6" s="43"/>
      <c r="B6" s="43"/>
      <c r="C6" s="47"/>
      <c r="D6" s="47"/>
      <c r="E6" s="47"/>
      <c r="F6" s="43"/>
      <c r="G6" s="43"/>
      <c r="H6" s="43"/>
    </row>
    <row r="7" spans="1:13" ht="27" customHeight="1" x14ac:dyDescent="0.25">
      <c r="A7" s="43" t="s">
        <v>5</v>
      </c>
      <c r="B7" s="43"/>
      <c r="C7" s="43"/>
      <c r="D7" s="43"/>
      <c r="E7" s="43"/>
      <c r="F7" s="43"/>
      <c r="G7" s="43"/>
      <c r="H7" s="43"/>
    </row>
    <row r="8" spans="1:13" ht="27" customHeight="1" x14ac:dyDescent="0.25">
      <c r="A8" s="1" t="s">
        <v>6</v>
      </c>
      <c r="B8" s="44">
        <v>1400</v>
      </c>
      <c r="C8" s="44"/>
      <c r="D8" s="43" t="s">
        <v>7</v>
      </c>
      <c r="E8" s="43"/>
      <c r="F8" s="43"/>
      <c r="G8" s="44">
        <v>950</v>
      </c>
      <c r="H8" s="44"/>
      <c r="K8" s="2"/>
    </row>
    <row r="9" spans="1:13" x14ac:dyDescent="0.25">
      <c r="A9" s="3"/>
      <c r="B9" s="3"/>
      <c r="C9" s="3"/>
      <c r="D9" s="3"/>
      <c r="E9" s="3"/>
      <c r="F9" s="3"/>
      <c r="G9" s="3"/>
      <c r="H9" s="3"/>
    </row>
    <row r="10" spans="1:13" ht="15.75" customHeight="1" x14ac:dyDescent="0.25">
      <c r="A10" s="42" t="s">
        <v>8</v>
      </c>
      <c r="B10" s="42"/>
      <c r="C10" s="42"/>
      <c r="D10" s="42"/>
    </row>
    <row r="11" spans="1:13" ht="36" customHeight="1" x14ac:dyDescent="0.25">
      <c r="A11" s="4" t="s">
        <v>9</v>
      </c>
      <c r="B11" s="5" t="s">
        <v>10</v>
      </c>
      <c r="C11" s="5" t="s">
        <v>11</v>
      </c>
      <c r="D11" s="5" t="s">
        <v>12</v>
      </c>
      <c r="E11" s="5" t="s">
        <v>13</v>
      </c>
      <c r="F11" s="5" t="s">
        <v>14</v>
      </c>
      <c r="G11" s="5" t="s">
        <v>15</v>
      </c>
      <c r="H11" s="5" t="s">
        <v>16</v>
      </c>
      <c r="I11" s="5" t="s">
        <v>17</v>
      </c>
      <c r="J11" s="5" t="s">
        <v>18</v>
      </c>
      <c r="K11" s="5" t="s">
        <v>19</v>
      </c>
      <c r="L11" s="5" t="s">
        <v>20</v>
      </c>
      <c r="M11" s="5" t="s">
        <v>21</v>
      </c>
    </row>
    <row r="12" spans="1:13" ht="30" x14ac:dyDescent="0.25">
      <c r="A12" s="4">
        <v>1</v>
      </c>
      <c r="B12" s="6" t="s">
        <v>35</v>
      </c>
      <c r="C12" s="7">
        <v>44627</v>
      </c>
      <c r="D12" s="8" t="s">
        <v>24</v>
      </c>
      <c r="E12" s="8">
        <v>100</v>
      </c>
      <c r="F12" s="8">
        <v>70</v>
      </c>
      <c r="G12" s="8">
        <v>0</v>
      </c>
      <c r="H12" s="8">
        <v>30</v>
      </c>
      <c r="I12" s="6" t="s">
        <v>36</v>
      </c>
      <c r="J12" s="9" t="s">
        <v>37</v>
      </c>
      <c r="K12" s="8" t="s">
        <v>38</v>
      </c>
      <c r="L12" s="8" t="s">
        <v>39</v>
      </c>
      <c r="M12" s="7">
        <v>44631</v>
      </c>
    </row>
    <row r="13" spans="1:13" ht="30.75" thickBot="1" x14ac:dyDescent="0.3">
      <c r="A13" s="10">
        <v>2</v>
      </c>
      <c r="B13" s="11" t="s">
        <v>35</v>
      </c>
      <c r="C13" s="12">
        <v>44634</v>
      </c>
      <c r="D13" s="11" t="s">
        <v>24</v>
      </c>
      <c r="E13" s="8">
        <v>200</v>
      </c>
      <c r="F13" s="8">
        <v>120</v>
      </c>
      <c r="G13" s="8">
        <v>0</v>
      </c>
      <c r="H13" s="8">
        <f>E13-F13</f>
        <v>80</v>
      </c>
      <c r="I13" s="6" t="s">
        <v>36</v>
      </c>
      <c r="J13" s="9" t="s">
        <v>40</v>
      </c>
      <c r="K13" s="8" t="s">
        <v>38</v>
      </c>
      <c r="L13" s="8" t="s">
        <v>39</v>
      </c>
      <c r="M13" s="29">
        <v>44635</v>
      </c>
    </row>
    <row r="14" spans="1:13" ht="30.75" thickBot="1" x14ac:dyDescent="0.3">
      <c r="A14" s="11">
        <v>3</v>
      </c>
      <c r="B14" s="11" t="s">
        <v>48</v>
      </c>
      <c r="C14" s="34">
        <v>44648</v>
      </c>
      <c r="D14" s="11" t="s">
        <v>24</v>
      </c>
      <c r="E14" s="11">
        <v>300</v>
      </c>
      <c r="F14" s="11">
        <v>290</v>
      </c>
      <c r="G14" s="11" t="s">
        <v>54</v>
      </c>
      <c r="H14" s="11">
        <f>E14-F14</f>
        <v>10</v>
      </c>
      <c r="I14" s="6" t="s">
        <v>36</v>
      </c>
      <c r="J14" s="11">
        <v>1162</v>
      </c>
      <c r="K14" s="11" t="s">
        <v>52</v>
      </c>
      <c r="L14" s="11" t="s">
        <v>53</v>
      </c>
      <c r="M14" s="34">
        <v>44655</v>
      </c>
    </row>
    <row r="15" spans="1:13" s="33" customFormat="1" ht="15.75" thickBot="1" x14ac:dyDescent="0.3">
      <c r="A15" s="30">
        <v>4</v>
      </c>
      <c r="B15" s="30" t="s">
        <v>47</v>
      </c>
      <c r="C15" s="31">
        <v>44649</v>
      </c>
      <c r="D15" s="30" t="s">
        <v>24</v>
      </c>
      <c r="E15" s="32">
        <v>450</v>
      </c>
      <c r="F15" s="32">
        <v>171</v>
      </c>
      <c r="G15" s="32">
        <v>4.13</v>
      </c>
      <c r="H15" s="32">
        <f>E15-F15</f>
        <v>279</v>
      </c>
      <c r="I15" s="6" t="s">
        <v>49</v>
      </c>
      <c r="J15" s="30">
        <v>798</v>
      </c>
      <c r="K15" s="30" t="s">
        <v>50</v>
      </c>
      <c r="L15" s="30" t="s">
        <v>51</v>
      </c>
      <c r="M15" s="31">
        <v>44650</v>
      </c>
    </row>
    <row r="16" spans="1:13" s="33" customFormat="1" ht="45.75" thickBot="1" x14ac:dyDescent="0.3">
      <c r="A16" s="30">
        <v>5</v>
      </c>
      <c r="B16" s="30" t="s">
        <v>47</v>
      </c>
      <c r="C16" s="31">
        <v>44650</v>
      </c>
      <c r="D16" s="30" t="s">
        <v>24</v>
      </c>
      <c r="E16" s="32">
        <v>100</v>
      </c>
      <c r="F16" s="32">
        <v>68.8</v>
      </c>
      <c r="G16" s="32">
        <v>0</v>
      </c>
      <c r="H16" s="32">
        <f>E16-F16</f>
        <v>31.200000000000003</v>
      </c>
      <c r="I16" s="6" t="s">
        <v>56</v>
      </c>
      <c r="J16" s="30" t="s">
        <v>57</v>
      </c>
      <c r="K16" s="30" t="s">
        <v>58</v>
      </c>
      <c r="L16" s="30" t="s">
        <v>59</v>
      </c>
      <c r="M16" s="31">
        <v>44656</v>
      </c>
    </row>
    <row r="17" spans="1:13" ht="15.75" customHeight="1" thickBot="1" x14ac:dyDescent="0.3">
      <c r="A17" s="39" t="s">
        <v>22</v>
      </c>
      <c r="B17" s="39"/>
      <c r="C17" s="39"/>
      <c r="D17" s="39"/>
      <c r="E17" s="13"/>
      <c r="F17" s="14">
        <f>SUM(F12:F16)</f>
        <v>719.8</v>
      </c>
      <c r="G17" s="15"/>
      <c r="H17" s="13"/>
      <c r="I17" s="13"/>
      <c r="J17" s="16"/>
      <c r="K17" s="13"/>
      <c r="L17" s="13"/>
      <c r="M17" s="17"/>
    </row>
    <row r="18" spans="1:13" ht="15.75" customHeight="1" x14ac:dyDescent="0.25">
      <c r="A18" s="40" t="s">
        <v>8</v>
      </c>
      <c r="B18" s="40"/>
      <c r="C18" s="40"/>
      <c r="D18" s="40"/>
      <c r="E18" s="13"/>
      <c r="F18" s="14">
        <f>G8-F17</f>
        <v>230.20000000000005</v>
      </c>
      <c r="G18" s="15"/>
      <c r="H18" s="13"/>
      <c r="I18" s="13"/>
      <c r="J18" s="16"/>
      <c r="K18" s="13"/>
      <c r="L18" s="13"/>
      <c r="M18" s="17"/>
    </row>
    <row r="19" spans="1:13" x14ac:dyDescent="0.25">
      <c r="G19" t="s">
        <v>55</v>
      </c>
    </row>
    <row r="22" spans="1:13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3" ht="15.75" customHeight="1" x14ac:dyDescent="0.25">
      <c r="A23" s="41" t="s">
        <v>23</v>
      </c>
      <c r="B23" s="41"/>
      <c r="C23" s="41"/>
      <c r="D23" s="41"/>
      <c r="E23" s="19"/>
      <c r="F23" s="19"/>
      <c r="G23" s="19"/>
      <c r="H23" s="19"/>
      <c r="I23" s="19"/>
      <c r="J23" s="19"/>
      <c r="K23" s="19"/>
      <c r="L23" s="19"/>
    </row>
    <row r="24" spans="1:13" ht="30" x14ac:dyDescent="0.25">
      <c r="A24" s="5" t="s">
        <v>9</v>
      </c>
      <c r="B24" s="5" t="s">
        <v>10</v>
      </c>
      <c r="C24" s="5" t="s">
        <v>11</v>
      </c>
      <c r="D24" s="5" t="s">
        <v>12</v>
      </c>
      <c r="E24" s="5" t="s">
        <v>13</v>
      </c>
      <c r="F24" s="5" t="s">
        <v>14</v>
      </c>
      <c r="G24" s="5" t="s">
        <v>16</v>
      </c>
      <c r="H24" s="5" t="s">
        <v>17</v>
      </c>
      <c r="I24" s="5" t="s">
        <v>18</v>
      </c>
      <c r="J24" s="5" t="s">
        <v>19</v>
      </c>
      <c r="K24" s="5" t="s">
        <v>20</v>
      </c>
      <c r="L24" s="5" t="s">
        <v>21</v>
      </c>
    </row>
    <row r="25" spans="1:13" ht="30" x14ac:dyDescent="0.25">
      <c r="A25" s="10">
        <v>1</v>
      </c>
      <c r="B25" s="11" t="s">
        <v>35</v>
      </c>
      <c r="C25" s="12">
        <v>44634</v>
      </c>
      <c r="D25" s="11" t="s">
        <v>24</v>
      </c>
      <c r="E25" s="8">
        <v>250</v>
      </c>
      <c r="F25" s="8">
        <v>218.7</v>
      </c>
      <c r="G25" s="8">
        <f>E25-F25</f>
        <v>31.300000000000011</v>
      </c>
      <c r="H25" s="6" t="s">
        <v>41</v>
      </c>
      <c r="I25" s="6">
        <v>52292</v>
      </c>
      <c r="J25" s="11" t="s">
        <v>42</v>
      </c>
      <c r="K25" s="11" t="s">
        <v>43</v>
      </c>
      <c r="L25" s="12">
        <v>44636</v>
      </c>
    </row>
    <row r="26" spans="1:13" ht="30.75" thickBot="1" x14ac:dyDescent="0.3">
      <c r="A26" s="10">
        <v>2</v>
      </c>
      <c r="B26" s="11" t="s">
        <v>35</v>
      </c>
      <c r="C26" s="12">
        <v>44642</v>
      </c>
      <c r="D26" s="11" t="s">
        <v>24</v>
      </c>
      <c r="E26" s="8">
        <v>100</v>
      </c>
      <c r="F26" s="8">
        <v>75</v>
      </c>
      <c r="G26" s="8">
        <f>E26-F26</f>
        <v>25</v>
      </c>
      <c r="H26" s="6" t="s">
        <v>41</v>
      </c>
      <c r="I26" s="6" t="s">
        <v>44</v>
      </c>
      <c r="J26" s="11" t="s">
        <v>45</v>
      </c>
      <c r="K26" s="11" t="s">
        <v>46</v>
      </c>
      <c r="L26" s="12">
        <v>44644</v>
      </c>
    </row>
    <row r="27" spans="1:13" ht="15.75" customHeight="1" thickBot="1" x14ac:dyDescent="0.3">
      <c r="A27" s="42" t="s">
        <v>22</v>
      </c>
      <c r="B27" s="42"/>
      <c r="C27" s="42"/>
      <c r="D27" s="42"/>
      <c r="E27" s="19"/>
      <c r="F27" s="14">
        <f>SUM(F25:F26)</f>
        <v>293.7</v>
      </c>
      <c r="G27" s="19"/>
      <c r="H27" s="19"/>
      <c r="I27" s="19"/>
      <c r="J27" s="19"/>
      <c r="K27" s="19"/>
      <c r="L27" s="19"/>
    </row>
    <row r="28" spans="1:13" ht="15.75" customHeight="1" x14ac:dyDescent="0.25">
      <c r="A28" s="42" t="s">
        <v>25</v>
      </c>
      <c r="B28" s="42"/>
      <c r="C28" s="42"/>
      <c r="D28" s="42"/>
      <c r="E28" s="19"/>
      <c r="F28" s="14">
        <f>B8-F27</f>
        <v>1106.3</v>
      </c>
      <c r="G28" s="19"/>
      <c r="H28" s="19"/>
      <c r="I28" s="19"/>
      <c r="J28" s="19"/>
      <c r="K28" s="19"/>
      <c r="L28" s="19"/>
    </row>
    <row r="29" spans="1:13" x14ac:dyDescent="0.25">
      <c r="A29" s="20"/>
    </row>
    <row r="30" spans="1:13" x14ac:dyDescent="0.25">
      <c r="A30" s="21" t="s">
        <v>26</v>
      </c>
      <c r="B30" s="22">
        <f>F28+F18</f>
        <v>1336.5</v>
      </c>
      <c r="C30" s="23" t="s">
        <v>27</v>
      </c>
      <c r="D30" s="24"/>
      <c r="E30" s="24"/>
      <c r="F30" s="2"/>
      <c r="G30" s="25"/>
    </row>
    <row r="31" spans="1:13" x14ac:dyDescent="0.25">
      <c r="A31" s="26" t="s">
        <v>28</v>
      </c>
      <c r="B31" s="14">
        <f>SUM(G12,G13,G15)</f>
        <v>4.13</v>
      </c>
      <c r="C31" s="27" t="s">
        <v>29</v>
      </c>
    </row>
    <row r="32" spans="1:13" x14ac:dyDescent="0.25">
      <c r="A32" s="28"/>
    </row>
    <row r="33" spans="1:8" ht="69" customHeight="1" x14ac:dyDescent="0.3">
      <c r="A33" s="35" t="s">
        <v>30</v>
      </c>
      <c r="B33" s="35"/>
      <c r="C33" s="35"/>
      <c r="D33" s="36" t="s">
        <v>31</v>
      </c>
      <c r="E33" s="36"/>
      <c r="F33" s="36"/>
      <c r="G33" s="36"/>
      <c r="H33" s="36"/>
    </row>
    <row r="34" spans="1:8" ht="20.25" customHeight="1" x14ac:dyDescent="0.25">
      <c r="A34" s="37" t="s">
        <v>32</v>
      </c>
      <c r="B34" s="37"/>
      <c r="C34" s="37"/>
      <c r="D34" s="38" t="s">
        <v>33</v>
      </c>
      <c r="E34" s="38"/>
      <c r="F34" s="38"/>
      <c r="G34" s="38"/>
      <c r="H34" s="38"/>
    </row>
  </sheetData>
  <mergeCells count="21">
    <mergeCell ref="A1:D2"/>
    <mergeCell ref="E1:H1"/>
    <mergeCell ref="E2:H2"/>
    <mergeCell ref="A3:H4"/>
    <mergeCell ref="A5:B6"/>
    <mergeCell ref="C5:E6"/>
    <mergeCell ref="F5:H6"/>
    <mergeCell ref="A7:H7"/>
    <mergeCell ref="B8:C8"/>
    <mergeCell ref="D8:F8"/>
    <mergeCell ref="G8:H8"/>
    <mergeCell ref="A10:D10"/>
    <mergeCell ref="A33:C33"/>
    <mergeCell ref="D33:H33"/>
    <mergeCell ref="A34:C34"/>
    <mergeCell ref="D34:H34"/>
    <mergeCell ref="A17:D17"/>
    <mergeCell ref="A18:D18"/>
    <mergeCell ref="A23:D23"/>
    <mergeCell ref="A27:D27"/>
    <mergeCell ref="A28:D28"/>
  </mergeCell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5419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prestacao contas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Fundacao Jose Pedro</dc:creator>
  <dc:description/>
  <cp:lastModifiedBy>User</cp:lastModifiedBy>
  <cp:revision>123</cp:revision>
  <cp:lastPrinted>2021-06-08T17:12:56Z</cp:lastPrinted>
  <dcterms:created xsi:type="dcterms:W3CDTF">2020-05-19T13:14:20Z</dcterms:created>
  <dcterms:modified xsi:type="dcterms:W3CDTF">2023-08-25T15:36:55Z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