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NDAÇAO JOSE PEDRO\Desktop\FJPO\Adiantamento\"/>
    </mc:Choice>
  </mc:AlternateContent>
  <bookViews>
    <workbookView xWindow="0" yWindow="0" windowWidth="27240" windowHeight="1087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B36" i="1" l="1"/>
  <c r="F17" i="1" l="1"/>
  <c r="F33" i="1" l="1"/>
  <c r="F18" i="1" l="1"/>
  <c r="B35" i="1" s="1"/>
</calcChain>
</file>

<file path=xl/sharedStrings.xml><?xml version="1.0" encoding="utf-8"?>
<sst xmlns="http://schemas.openxmlformats.org/spreadsheetml/2006/main" count="139" uniqueCount="91">
  <si>
    <t>DATA DE REQUISIÇÃO:</t>
  </si>
  <si>
    <t>(X) MATERIAL DE CONSUMO</t>
  </si>
  <si>
    <t>(X) SERVIÇOS</t>
  </si>
  <si>
    <t>N°</t>
  </si>
  <si>
    <t>REQUISITANTE</t>
  </si>
  <si>
    <t>DATA REQUISIÇÃO</t>
  </si>
  <si>
    <t>DEPTO</t>
  </si>
  <si>
    <t>VALOR ADIANTADO</t>
  </si>
  <si>
    <t>VALOR GASTO</t>
  </si>
  <si>
    <t>VALOR DEVOLVIDO</t>
  </si>
  <si>
    <t>BASE LEGAL</t>
  </si>
  <si>
    <t>Nº NF/CUPOM</t>
  </si>
  <si>
    <t>FORNECEDOR</t>
  </si>
  <si>
    <t>OBJETO</t>
  </si>
  <si>
    <t>DATA PRESTAÇÃO</t>
  </si>
  <si>
    <t>TOTAIS</t>
  </si>
  <si>
    <t>SALDO MATERIAL DE CONSUMO</t>
  </si>
  <si>
    <t>SALDO SERVIÇOS</t>
  </si>
  <si>
    <t>SALDO TOTAL DEVOLUÇÃO</t>
  </si>
  <si>
    <t xml:space="preserve">  SALDO TOTAL ISSQN</t>
  </si>
  <si>
    <t xml:space="preserve">  SERVIDOR RESPONSÁVEL PELO ADIANTAMENTO</t>
  </si>
  <si>
    <t>DEPARTAMENTO DE ADMINISTRAÇÃO, FINANÇAS E SUPERVISÃO GERAL</t>
  </si>
  <si>
    <t>ISSQN</t>
  </si>
  <si>
    <t>SALDO MATERIAL CONSUMO</t>
  </si>
  <si>
    <t xml:space="preserve"> DATA DE DEPÓSITO: </t>
  </si>
  <si>
    <t xml:space="preserve">DATA DE DEPÓSITO:      </t>
  </si>
  <si>
    <t>DTC</t>
  </si>
  <si>
    <t>NOME DO SERVIDOR PÚBLICO RESPONSÁVEL PELO ADIANTAMENTO: Augusto de Oliveira Brunow Ventura</t>
  </si>
  <si>
    <t>MATRÍCULA: 45-0</t>
  </si>
  <si>
    <t>CPF: 033.414.419-13</t>
  </si>
  <si>
    <t>CARGO: Biólogo</t>
  </si>
  <si>
    <t>Art. 11, inciso I, alínea e</t>
  </si>
  <si>
    <t>Sabrina Kelly Batista Martins</t>
  </si>
  <si>
    <t>DI</t>
  </si>
  <si>
    <t>DAFSG</t>
  </si>
  <si>
    <t>Art. 11, inciso I, alínea b</t>
  </si>
  <si>
    <t>Miguel Alves Juior</t>
  </si>
  <si>
    <t>Nº DO PROCESSO DE PEDIDO DE ADIANTAMENTO: 02/2023</t>
  </si>
  <si>
    <t xml:space="preserve">Robson Luiz Gonçaves </t>
  </si>
  <si>
    <t>Pyterson</t>
  </si>
  <si>
    <t>Art. 11, inciso I, alínea f</t>
  </si>
  <si>
    <t>RG Print Gráfica digital</t>
  </si>
  <si>
    <t>Revistas Relatórios, Miolo: 60 pgs. Med. 210X297mm, 4X4 cor em papel couchê fosco 115g</t>
  </si>
  <si>
    <t>00008440</t>
  </si>
  <si>
    <t>DATACOPIA REPROGRAFIAS EM GERAL LTDA.</t>
  </si>
  <si>
    <t>Serviços gráficos</t>
  </si>
  <si>
    <t>00001410</t>
  </si>
  <si>
    <t>Fabiana Alves Jaqueta - ME</t>
  </si>
  <si>
    <t>Instalação de equipamento de ar condicionado</t>
  </si>
  <si>
    <t>Art. 11, inciso I, alínea a</t>
  </si>
  <si>
    <t>Carta registrada</t>
  </si>
  <si>
    <t>ECT - Empresa Brasileira de Correios e Telégrafos</t>
  </si>
  <si>
    <t>-</t>
  </si>
  <si>
    <t>Rede Mix Comercial Materiais elétricos e hidraulicos EIRELI</t>
  </si>
  <si>
    <t>50 parafuso jomarfix chata PHS 4,5X4,0 / 1 broca AR 4 mm IRWIN / 1 broca AR 4,5 mm IRWIN</t>
  </si>
  <si>
    <t>12 joelho 25X90 sold / 18 metros de cabo paralelo 2X1 BR</t>
  </si>
  <si>
    <t>00006417</t>
  </si>
  <si>
    <t>KM do Brasil comércio e locação de equipamentos de imagem LTDA</t>
  </si>
  <si>
    <t>Reparação e manutenção de computadores e de equipametos periféricos.</t>
  </si>
  <si>
    <t>307</t>
  </si>
  <si>
    <t>Josevaldo Costa Bulhões - ME</t>
  </si>
  <si>
    <t>Saco para entulho</t>
  </si>
  <si>
    <t>268691</t>
  </si>
  <si>
    <t>Casa Nova Materiais de Construção</t>
  </si>
  <si>
    <t>Prego telheiro 1/2 Kg Comp Gerd</t>
  </si>
  <si>
    <t>000000531</t>
  </si>
  <si>
    <t>Mulher Rendeira Bazar LTDA</t>
  </si>
  <si>
    <t>Barbante Anhanguera Cru 800 G / 4/6</t>
  </si>
  <si>
    <t>003542</t>
  </si>
  <si>
    <t>NOVA FORM EMBALAGENS LTDA</t>
  </si>
  <si>
    <t>Bandeja Agro 64 células 0,70 mm</t>
  </si>
  <si>
    <t>Art. 11, inciso III</t>
  </si>
  <si>
    <t>Laís Santos de Assis</t>
  </si>
  <si>
    <t>Patrik de Oliveira Aprígio</t>
  </si>
  <si>
    <t>1 Kg prego 19X36 Gerdau / 50 arruela lisa zincada 1/4 / 50 arruela lisa zincada 5/16</t>
  </si>
  <si>
    <t>000001969</t>
  </si>
  <si>
    <t>Barão da Limpeza</t>
  </si>
  <si>
    <t>Saco de lixo 100L c/80 unid preto / Água sanitária 5L Romax / Água sanitária 5L Barbarex</t>
  </si>
  <si>
    <t>000045850</t>
  </si>
  <si>
    <t>LUIZ HENRIQUE VON STEIN DOS SANTOS - EPP</t>
  </si>
  <si>
    <t>PENEIRA AREIA 55CM ARO PLASTICO</t>
  </si>
  <si>
    <t>000005747</t>
  </si>
  <si>
    <t>5 Identificador de plantas 15 cm com 10 peças</t>
  </si>
  <si>
    <t>Agrocesar Com. De produtos agropecuários LTDA-EPP</t>
  </si>
  <si>
    <t>DATA:       ____/____/_____</t>
  </si>
  <si>
    <t>IMPORTÂNCIA SOLICITADA EM VALOR NUMÉRICO E POR EXTENSO: R$ 2.500,00 (dois mil e quinhentos reais)</t>
  </si>
  <si>
    <t xml:space="preserve">DATA: </t>
  </si>
  <si>
    <t>____/____/____</t>
  </si>
  <si>
    <t xml:space="preserve"> ASSINATURA/CARIMBO:  </t>
  </si>
  <si>
    <t xml:space="preserve"> ASSINATURA/CARIMBO:</t>
  </si>
  <si>
    <t>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</si>
</sst>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R$&quot;\ #,##0;[Red]\-&quot;R$&quot;\ #,##0"/>
    <numFmt numFmtId="8" formatCode="&quot;R$&quot;\ #,##0.00;[Red]\-&quot;R$&quot;\ #,##0.00"/>
    <numFmt numFmtId="164" formatCode="&quot;R$&quot;\ #,##0.00"/>
    <numFmt numFmtId="165" formatCode="#####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9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  <protection locked="0" hidden="1"/>
    </xf>
    <xf numFmtId="14" fontId="3" fillId="0" borderId="29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8" fontId="3" fillId="0" borderId="9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3" fillId="0" borderId="26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8" fontId="4" fillId="0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14" fontId="4" fillId="0" borderId="29" xfId="0" applyNumberFormat="1" applyFont="1" applyFill="1" applyBorder="1" applyAlignment="1">
      <alignment horizontal="center" vertical="center" wrapText="1"/>
    </xf>
    <xf numFmtId="14" fontId="3" fillId="0" borderId="23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14" fontId="3" fillId="2" borderId="24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24" xfId="0" applyNumberFormat="1" applyFont="1" applyFill="1" applyBorder="1" applyAlignment="1">
      <alignment horizontal="center" vertical="center" wrapText="1"/>
    </xf>
    <xf numFmtId="14" fontId="3" fillId="0" borderId="25" xfId="0" applyNumberFormat="1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4" fontId="3" fillId="0" borderId="22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27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3" fillId="0" borderId="0" xfId="0" applyFont="1"/>
    <xf numFmtId="0" fontId="5" fillId="0" borderId="0" xfId="0" applyFont="1"/>
    <xf numFmtId="0" fontId="5" fillId="0" borderId="0" xfId="0" applyFont="1" applyFill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2" borderId="0" xfId="0" applyNumberFormat="1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6" fontId="3" fillId="2" borderId="0" xfId="0" applyNumberFormat="1" applyFont="1" applyFill="1" applyAlignment="1">
      <alignment wrapText="1"/>
    </xf>
    <xf numFmtId="0" fontId="2" fillId="2" borderId="16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  <xf numFmtId="0" fontId="2" fillId="2" borderId="31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5" fillId="0" borderId="0" xfId="0" applyFont="1" applyBorder="1"/>
    <xf numFmtId="164" fontId="2" fillId="2" borderId="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wrapText="1"/>
    </xf>
    <xf numFmtId="0" fontId="2" fillId="2" borderId="32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wrapText="1"/>
    </xf>
    <xf numFmtId="14" fontId="3" fillId="2" borderId="0" xfId="0" applyNumberFormat="1" applyFont="1" applyFill="1" applyBorder="1" applyAlignment="1">
      <alignment wrapText="1"/>
    </xf>
    <xf numFmtId="0" fontId="0" fillId="0" borderId="28" xfId="0" applyBorder="1" applyAlignment="1">
      <alignment wrapText="1"/>
    </xf>
    <xf numFmtId="0" fontId="3" fillId="2" borderId="28" xfId="0" applyFont="1" applyFill="1" applyBorder="1" applyAlignment="1">
      <alignment wrapText="1"/>
    </xf>
    <xf numFmtId="0" fontId="2" fillId="2" borderId="17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6" fontId="2" fillId="2" borderId="20" xfId="0" applyNumberFormat="1" applyFont="1" applyFill="1" applyBorder="1" applyAlignment="1">
      <alignment horizontal="justify" vertical="center" wrapText="1"/>
    </xf>
    <xf numFmtId="0" fontId="2" fillId="2" borderId="21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14" fontId="3" fillId="2" borderId="5" xfId="0" applyNumberFormat="1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165" fontId="2" fillId="2" borderId="2" xfId="0" applyNumberFormat="1" applyFont="1" applyFill="1" applyBorder="1" applyAlignment="1" applyProtection="1">
      <alignment horizontal="justify" vertical="center" wrapText="1"/>
      <protection locked="0" hidden="1"/>
    </xf>
    <xf numFmtId="165" fontId="2" fillId="2" borderId="3" xfId="0" applyNumberFormat="1" applyFont="1" applyFill="1" applyBorder="1" applyAlignment="1" applyProtection="1">
      <alignment horizontal="justify" vertical="center" wrapText="1"/>
      <protection locked="0" hidden="1"/>
    </xf>
    <xf numFmtId="165" fontId="2" fillId="2" borderId="4" xfId="0" applyNumberFormat="1" applyFont="1" applyFill="1" applyBorder="1" applyAlignment="1" applyProtection="1">
      <alignment horizontal="justify" vertical="center" wrapText="1"/>
      <protection locked="0" hidden="1"/>
    </xf>
    <xf numFmtId="165" fontId="2" fillId="2" borderId="5" xfId="0" applyNumberFormat="1" applyFont="1" applyFill="1" applyBorder="1" applyAlignment="1" applyProtection="1">
      <alignment horizontal="justify" vertical="center" wrapText="1"/>
      <protection locked="0" hidden="1"/>
    </xf>
    <xf numFmtId="165" fontId="2" fillId="2" borderId="6" xfId="0" applyNumberFormat="1" applyFont="1" applyFill="1" applyBorder="1" applyAlignment="1" applyProtection="1">
      <alignment horizontal="justify" vertical="center" wrapText="1"/>
      <protection locked="0" hidden="1"/>
    </xf>
    <xf numFmtId="165" fontId="2" fillId="2" borderId="7" xfId="0" applyNumberFormat="1" applyFont="1" applyFill="1" applyBorder="1" applyAlignment="1" applyProtection="1">
      <alignment horizontal="justify" vertical="center" wrapText="1"/>
      <protection locked="0" hidden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3" fillId="2" borderId="3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A16" zoomScaleNormal="100" zoomScaleSheetLayoutView="90" zoomScalePageLayoutView="20" workbookViewId="0">
      <selection activeCell="K25" sqref="K25"/>
    </sheetView>
  </sheetViews>
  <sheetFormatPr defaultColWidth="45.140625" defaultRowHeight="18.75" x14ac:dyDescent="0.25"/>
  <cols>
    <col min="1" max="1" width="14.42578125" style="64" customWidth="1"/>
    <col min="2" max="2" width="12" style="64" bestFit="1" customWidth="1"/>
    <col min="3" max="3" width="12.42578125" style="64" bestFit="1" customWidth="1"/>
    <col min="4" max="4" width="6.7109375" style="64" bestFit="1" customWidth="1"/>
    <col min="5" max="5" width="10" style="64" bestFit="1" customWidth="1"/>
    <col min="6" max="6" width="9.42578125" style="64" bestFit="1" customWidth="1"/>
    <col min="7" max="7" width="9.85546875" style="64" bestFit="1" customWidth="1"/>
    <col min="8" max="8" width="10.5703125" style="64" bestFit="1" customWidth="1"/>
    <col min="9" max="9" width="8.5703125" style="64" customWidth="1"/>
    <col min="10" max="10" width="11" style="64" customWidth="1"/>
    <col min="11" max="11" width="12.42578125" style="64" customWidth="1"/>
    <col min="12" max="12" width="12" style="64" customWidth="1"/>
    <col min="13" max="13" width="12.42578125" style="64" bestFit="1" customWidth="1"/>
    <col min="14" max="15" width="45.140625" style="64"/>
    <col min="16" max="16384" width="45.140625" style="65"/>
  </cols>
  <sheetData>
    <row r="1" spans="1:14" x14ac:dyDescent="0.25">
      <c r="A1" s="102" t="s">
        <v>37</v>
      </c>
      <c r="B1" s="103"/>
      <c r="C1" s="103"/>
      <c r="D1" s="104"/>
      <c r="E1" s="102" t="s">
        <v>0</v>
      </c>
      <c r="F1" s="103"/>
      <c r="G1" s="103"/>
      <c r="H1" s="104"/>
      <c r="I1" s="67"/>
      <c r="J1" s="67"/>
      <c r="K1" s="67"/>
      <c r="L1" s="67"/>
      <c r="M1" s="67"/>
      <c r="N1" s="68"/>
    </row>
    <row r="2" spans="1:14" ht="19.5" thickBot="1" x14ac:dyDescent="0.3">
      <c r="A2" s="105"/>
      <c r="B2" s="106"/>
      <c r="C2" s="106"/>
      <c r="D2" s="107"/>
      <c r="E2" s="108">
        <v>44960</v>
      </c>
      <c r="F2" s="109"/>
      <c r="G2" s="109"/>
      <c r="H2" s="110"/>
      <c r="I2" s="67"/>
      <c r="J2" s="67"/>
      <c r="K2" s="67"/>
      <c r="L2" s="67"/>
      <c r="M2" s="67"/>
      <c r="N2" s="68"/>
    </row>
    <row r="3" spans="1:14" x14ac:dyDescent="0.25">
      <c r="A3" s="102" t="s">
        <v>27</v>
      </c>
      <c r="B3" s="103"/>
      <c r="C3" s="103"/>
      <c r="D3" s="103"/>
      <c r="E3" s="103"/>
      <c r="F3" s="103"/>
      <c r="G3" s="103"/>
      <c r="H3" s="104"/>
      <c r="I3" s="67"/>
      <c r="J3" s="67"/>
      <c r="K3" s="67"/>
      <c r="L3" s="67"/>
      <c r="M3" s="67"/>
      <c r="N3" s="68"/>
    </row>
    <row r="4" spans="1:14" ht="19.5" thickBot="1" x14ac:dyDescent="0.3">
      <c r="A4" s="105"/>
      <c r="B4" s="106"/>
      <c r="C4" s="106"/>
      <c r="D4" s="106"/>
      <c r="E4" s="106"/>
      <c r="F4" s="106"/>
      <c r="G4" s="106"/>
      <c r="H4" s="107"/>
      <c r="I4" s="67"/>
      <c r="J4" s="67"/>
      <c r="K4" s="67"/>
      <c r="L4" s="67"/>
      <c r="M4" s="67"/>
      <c r="N4" s="68"/>
    </row>
    <row r="5" spans="1:14" x14ac:dyDescent="0.25">
      <c r="A5" s="102" t="s">
        <v>28</v>
      </c>
      <c r="B5" s="104"/>
      <c r="C5" s="111" t="s">
        <v>29</v>
      </c>
      <c r="D5" s="112"/>
      <c r="E5" s="113"/>
      <c r="F5" s="102" t="s">
        <v>30</v>
      </c>
      <c r="G5" s="103"/>
      <c r="H5" s="104"/>
      <c r="I5" s="67"/>
      <c r="J5" s="67"/>
      <c r="K5" s="67"/>
      <c r="L5" s="67"/>
      <c r="M5" s="67"/>
      <c r="N5" s="68"/>
    </row>
    <row r="6" spans="1:14" ht="19.5" thickBot="1" x14ac:dyDescent="0.3">
      <c r="A6" s="105"/>
      <c r="B6" s="107"/>
      <c r="C6" s="114"/>
      <c r="D6" s="115"/>
      <c r="E6" s="116"/>
      <c r="F6" s="105"/>
      <c r="G6" s="106"/>
      <c r="H6" s="107"/>
      <c r="I6" s="67"/>
      <c r="J6" s="67"/>
      <c r="K6" s="67"/>
      <c r="L6" s="67"/>
      <c r="M6" s="67"/>
      <c r="N6" s="68"/>
    </row>
    <row r="7" spans="1:14" ht="19.5" thickBot="1" x14ac:dyDescent="0.3">
      <c r="A7" s="122" t="s">
        <v>85</v>
      </c>
      <c r="B7" s="123"/>
      <c r="C7" s="123"/>
      <c r="D7" s="123"/>
      <c r="E7" s="123"/>
      <c r="F7" s="123"/>
      <c r="G7" s="103"/>
      <c r="H7" s="104"/>
      <c r="I7" s="67"/>
      <c r="J7" s="67"/>
      <c r="K7" s="67"/>
      <c r="L7" s="67"/>
      <c r="M7" s="67"/>
      <c r="N7" s="68"/>
    </row>
    <row r="8" spans="1:14" ht="23.25" thickBot="1" x14ac:dyDescent="0.3">
      <c r="A8" s="1" t="s">
        <v>1</v>
      </c>
      <c r="B8" s="100">
        <v>1300</v>
      </c>
      <c r="C8" s="101"/>
      <c r="D8" s="122" t="s">
        <v>2</v>
      </c>
      <c r="E8" s="123"/>
      <c r="F8" s="124"/>
      <c r="G8" s="100">
        <v>1200</v>
      </c>
      <c r="H8" s="101"/>
      <c r="I8" s="67"/>
      <c r="J8" s="67"/>
      <c r="K8" s="69"/>
      <c r="L8" s="67"/>
      <c r="M8" s="67"/>
      <c r="N8" s="68"/>
    </row>
    <row r="9" spans="1:14" ht="19.5" thickBot="1" x14ac:dyDescent="0.3">
      <c r="A9" s="2"/>
      <c r="B9" s="2"/>
      <c r="C9" s="2"/>
      <c r="D9" s="2"/>
      <c r="E9" s="2"/>
      <c r="F9" s="2"/>
      <c r="G9" s="2"/>
      <c r="H9" s="2"/>
      <c r="I9" s="67"/>
      <c r="J9" s="67"/>
      <c r="K9" s="67"/>
      <c r="L9" s="67"/>
      <c r="M9" s="67"/>
      <c r="N9" s="68"/>
    </row>
    <row r="10" spans="1:14" ht="19.5" thickBot="1" x14ac:dyDescent="0.3">
      <c r="A10" s="117" t="s">
        <v>17</v>
      </c>
      <c r="B10" s="118"/>
      <c r="C10" s="118"/>
      <c r="D10" s="119"/>
      <c r="E10" s="67"/>
      <c r="F10" s="67"/>
      <c r="G10" s="67"/>
      <c r="H10" s="67"/>
      <c r="I10" s="67"/>
      <c r="J10" s="67"/>
      <c r="K10" s="67"/>
      <c r="L10" s="67"/>
      <c r="M10" s="67"/>
      <c r="N10" s="68"/>
    </row>
    <row r="11" spans="1:14" ht="23.25" thickBot="1" x14ac:dyDescent="0.3">
      <c r="A11" s="3" t="s">
        <v>3</v>
      </c>
      <c r="B11" s="4" t="s">
        <v>4</v>
      </c>
      <c r="C11" s="5" t="s">
        <v>5</v>
      </c>
      <c r="D11" s="5" t="s">
        <v>6</v>
      </c>
      <c r="E11" s="5" t="s">
        <v>7</v>
      </c>
      <c r="F11" s="5" t="s">
        <v>8</v>
      </c>
      <c r="G11" s="5" t="s">
        <v>22</v>
      </c>
      <c r="H11" s="5" t="s">
        <v>9</v>
      </c>
      <c r="I11" s="5" t="s">
        <v>10</v>
      </c>
      <c r="J11" s="5" t="s">
        <v>11</v>
      </c>
      <c r="K11" s="5" t="s">
        <v>12</v>
      </c>
      <c r="L11" s="5" t="s">
        <v>13</v>
      </c>
      <c r="M11" s="5" t="s">
        <v>14</v>
      </c>
      <c r="N11" s="68"/>
    </row>
    <row r="12" spans="1:14" ht="90.75" thickBot="1" x14ac:dyDescent="0.3">
      <c r="A12" s="6">
        <v>1</v>
      </c>
      <c r="B12" s="7" t="s">
        <v>32</v>
      </c>
      <c r="C12" s="8">
        <v>44967</v>
      </c>
      <c r="D12" s="9" t="s">
        <v>26</v>
      </c>
      <c r="E12" s="10">
        <v>500</v>
      </c>
      <c r="F12" s="11">
        <v>497.25</v>
      </c>
      <c r="G12" s="12">
        <v>22.48</v>
      </c>
      <c r="H12" s="12">
        <v>2.75</v>
      </c>
      <c r="I12" s="13" t="s">
        <v>35</v>
      </c>
      <c r="J12" s="14">
        <v>16786</v>
      </c>
      <c r="K12" s="15" t="s">
        <v>41</v>
      </c>
      <c r="L12" s="6" t="s">
        <v>42</v>
      </c>
      <c r="M12" s="8">
        <v>44972</v>
      </c>
      <c r="N12" s="68"/>
    </row>
    <row r="13" spans="1:14" ht="45.75" thickBot="1" x14ac:dyDescent="0.3">
      <c r="A13" s="16">
        <v>2</v>
      </c>
      <c r="B13" s="17" t="s">
        <v>39</v>
      </c>
      <c r="C13" s="8">
        <v>44971</v>
      </c>
      <c r="D13" s="9" t="s">
        <v>34</v>
      </c>
      <c r="E13" s="18">
        <v>110</v>
      </c>
      <c r="F13" s="19">
        <v>102</v>
      </c>
      <c r="G13" s="18">
        <v>2.04</v>
      </c>
      <c r="H13" s="18">
        <v>8</v>
      </c>
      <c r="I13" s="13" t="s">
        <v>35</v>
      </c>
      <c r="J13" s="20" t="s">
        <v>43</v>
      </c>
      <c r="K13" s="15" t="s">
        <v>44</v>
      </c>
      <c r="L13" s="21" t="s">
        <v>45</v>
      </c>
      <c r="M13" s="22">
        <v>44973</v>
      </c>
      <c r="N13" s="68"/>
    </row>
    <row r="14" spans="1:14" ht="34.5" thickBot="1" x14ac:dyDescent="0.3">
      <c r="A14" s="23">
        <v>3</v>
      </c>
      <c r="B14" s="7" t="s">
        <v>36</v>
      </c>
      <c r="C14" s="8">
        <v>44971</v>
      </c>
      <c r="D14" s="9" t="s">
        <v>33</v>
      </c>
      <c r="E14" s="10">
        <v>400</v>
      </c>
      <c r="F14" s="11">
        <v>400</v>
      </c>
      <c r="G14" s="12">
        <v>8.0399999999999991</v>
      </c>
      <c r="H14" s="12">
        <v>0</v>
      </c>
      <c r="I14" s="13" t="s">
        <v>40</v>
      </c>
      <c r="J14" s="20" t="s">
        <v>46</v>
      </c>
      <c r="K14" s="15" t="s">
        <v>47</v>
      </c>
      <c r="L14" s="6" t="s">
        <v>48</v>
      </c>
      <c r="M14" s="22">
        <v>44971</v>
      </c>
      <c r="N14" s="68"/>
    </row>
    <row r="15" spans="1:14" ht="68.25" thickBot="1" x14ac:dyDescent="0.3">
      <c r="A15" s="6">
        <v>4</v>
      </c>
      <c r="B15" s="7" t="s">
        <v>36</v>
      </c>
      <c r="C15" s="8">
        <v>44972</v>
      </c>
      <c r="D15" s="9" t="s">
        <v>33</v>
      </c>
      <c r="E15" s="11">
        <v>180</v>
      </c>
      <c r="F15" s="24">
        <v>171</v>
      </c>
      <c r="G15" s="12">
        <v>9</v>
      </c>
      <c r="H15" s="25">
        <v>0</v>
      </c>
      <c r="I15" s="13" t="s">
        <v>31</v>
      </c>
      <c r="J15" s="26" t="s">
        <v>56</v>
      </c>
      <c r="K15" s="6" t="s">
        <v>57</v>
      </c>
      <c r="L15" s="27" t="s">
        <v>58</v>
      </c>
      <c r="M15" s="8">
        <v>44972</v>
      </c>
      <c r="N15" s="68"/>
    </row>
    <row r="16" spans="1:14" ht="45.75" thickBot="1" x14ac:dyDescent="0.3">
      <c r="A16" s="6">
        <v>5</v>
      </c>
      <c r="B16" s="9" t="s">
        <v>32</v>
      </c>
      <c r="C16" s="28">
        <v>45005</v>
      </c>
      <c r="D16" s="29" t="s">
        <v>26</v>
      </c>
      <c r="E16" s="10">
        <v>20</v>
      </c>
      <c r="F16" s="24">
        <v>17.149999999999999</v>
      </c>
      <c r="G16" s="12">
        <v>0</v>
      </c>
      <c r="H16" s="12">
        <v>2.85</v>
      </c>
      <c r="I16" s="13" t="s">
        <v>49</v>
      </c>
      <c r="J16" s="6" t="s">
        <v>52</v>
      </c>
      <c r="K16" s="15" t="s">
        <v>51</v>
      </c>
      <c r="L16" s="6" t="s">
        <v>50</v>
      </c>
      <c r="M16" s="28">
        <v>45006</v>
      </c>
      <c r="N16" s="68"/>
    </row>
    <row r="17" spans="1:15" ht="19.5" thickBot="1" x14ac:dyDescent="0.3">
      <c r="A17" s="97" t="s">
        <v>15</v>
      </c>
      <c r="B17" s="98"/>
      <c r="C17" s="98"/>
      <c r="D17" s="98"/>
      <c r="E17" s="30"/>
      <c r="F17" s="31">
        <f>SUM(F12:F16)</f>
        <v>1187.4000000000001</v>
      </c>
      <c r="G17" s="32"/>
      <c r="H17" s="33"/>
      <c r="I17" s="33"/>
      <c r="J17" s="34"/>
      <c r="K17" s="33"/>
      <c r="L17" s="33"/>
      <c r="M17" s="35"/>
      <c r="N17" s="68"/>
    </row>
    <row r="18" spans="1:15" ht="19.5" thickBot="1" x14ac:dyDescent="0.3">
      <c r="A18" s="120" t="s">
        <v>17</v>
      </c>
      <c r="B18" s="121"/>
      <c r="C18" s="121"/>
      <c r="D18" s="121"/>
      <c r="E18" s="33"/>
      <c r="F18" s="31">
        <f>G8-F17</f>
        <v>12.599999999999909</v>
      </c>
      <c r="G18" s="32"/>
      <c r="H18" s="33"/>
      <c r="I18" s="33"/>
      <c r="J18" s="34"/>
      <c r="K18" s="33"/>
      <c r="L18" s="33"/>
      <c r="M18" s="35"/>
      <c r="N18" s="68"/>
    </row>
    <row r="19" spans="1:15" ht="19.5" thickBot="1" x14ac:dyDescent="0.3">
      <c r="A19" s="36"/>
      <c r="B19" s="36"/>
      <c r="C19" s="36"/>
      <c r="D19" s="36"/>
      <c r="E19" s="37"/>
      <c r="F19" s="37"/>
      <c r="G19" s="37"/>
      <c r="H19" s="37"/>
      <c r="I19" s="37"/>
      <c r="J19" s="37"/>
      <c r="K19" s="38"/>
      <c r="L19" s="38"/>
      <c r="M19" s="38"/>
      <c r="N19" s="70"/>
    </row>
    <row r="20" spans="1:15" ht="19.5" thickBot="1" x14ac:dyDescent="0.3">
      <c r="A20" s="97" t="s">
        <v>16</v>
      </c>
      <c r="B20" s="98"/>
      <c r="C20" s="98"/>
      <c r="D20" s="99"/>
      <c r="E20" s="29"/>
      <c r="F20" s="29"/>
      <c r="G20" s="29"/>
      <c r="H20" s="29"/>
      <c r="I20" s="29"/>
      <c r="J20" s="37"/>
      <c r="K20" s="39"/>
      <c r="L20" s="40"/>
      <c r="M20" s="70"/>
      <c r="N20" s="71"/>
    </row>
    <row r="21" spans="1:15" ht="34.5" thickBot="1" x14ac:dyDescent="0.3">
      <c r="A21" s="23" t="s">
        <v>3</v>
      </c>
      <c r="B21" s="41" t="s">
        <v>4</v>
      </c>
      <c r="C21" s="42" t="s">
        <v>5</v>
      </c>
      <c r="D21" s="42" t="s">
        <v>6</v>
      </c>
      <c r="E21" s="42" t="s">
        <v>7</v>
      </c>
      <c r="F21" s="42" t="s">
        <v>8</v>
      </c>
      <c r="G21" s="42" t="s">
        <v>9</v>
      </c>
      <c r="H21" s="42" t="s">
        <v>10</v>
      </c>
      <c r="I21" s="42" t="s">
        <v>11</v>
      </c>
      <c r="J21" s="43" t="s">
        <v>12</v>
      </c>
      <c r="K21" s="44" t="s">
        <v>13</v>
      </c>
      <c r="L21" s="45" t="s">
        <v>14</v>
      </c>
      <c r="M21" s="70"/>
      <c r="N21" s="71"/>
    </row>
    <row r="22" spans="1:15" s="66" customFormat="1" ht="79.5" thickBot="1" x14ac:dyDescent="0.3">
      <c r="A22" s="6">
        <v>1</v>
      </c>
      <c r="B22" s="7" t="s">
        <v>38</v>
      </c>
      <c r="C22" s="46">
        <v>44963</v>
      </c>
      <c r="D22" s="29" t="s">
        <v>33</v>
      </c>
      <c r="E22" s="13">
        <v>40</v>
      </c>
      <c r="F22" s="24">
        <v>38.4</v>
      </c>
      <c r="G22" s="24">
        <v>1.6</v>
      </c>
      <c r="H22" s="25" t="s">
        <v>31</v>
      </c>
      <c r="I22" s="9">
        <v>1892</v>
      </c>
      <c r="J22" s="17" t="s">
        <v>53</v>
      </c>
      <c r="K22" s="47" t="s">
        <v>54</v>
      </c>
      <c r="L22" s="46">
        <v>44963</v>
      </c>
      <c r="M22" s="48"/>
      <c r="N22" s="71"/>
      <c r="O22" s="59"/>
    </row>
    <row r="23" spans="1:15" ht="68.25" thickBot="1" x14ac:dyDescent="0.3">
      <c r="A23" s="6">
        <v>2</v>
      </c>
      <c r="B23" s="7" t="s">
        <v>36</v>
      </c>
      <c r="C23" s="8">
        <v>44967</v>
      </c>
      <c r="D23" s="29" t="s">
        <v>33</v>
      </c>
      <c r="E23" s="10">
        <v>100</v>
      </c>
      <c r="F23" s="11">
        <v>75</v>
      </c>
      <c r="G23" s="12">
        <v>25</v>
      </c>
      <c r="H23" s="25" t="s">
        <v>40</v>
      </c>
      <c r="I23" s="9">
        <v>1895</v>
      </c>
      <c r="J23" s="17" t="s">
        <v>53</v>
      </c>
      <c r="K23" s="49" t="s">
        <v>55</v>
      </c>
      <c r="L23" s="46">
        <v>44970</v>
      </c>
      <c r="M23" s="48"/>
      <c r="N23" s="71"/>
    </row>
    <row r="24" spans="1:15" ht="34.5" thickBot="1" x14ac:dyDescent="0.3">
      <c r="A24" s="6">
        <v>3</v>
      </c>
      <c r="B24" s="7" t="s">
        <v>73</v>
      </c>
      <c r="C24" s="8">
        <v>44970</v>
      </c>
      <c r="D24" s="29" t="s">
        <v>26</v>
      </c>
      <c r="E24" s="13">
        <v>150</v>
      </c>
      <c r="F24" s="24">
        <v>150</v>
      </c>
      <c r="G24" s="13">
        <v>0</v>
      </c>
      <c r="H24" s="12" t="s">
        <v>40</v>
      </c>
      <c r="I24" s="50" t="s">
        <v>59</v>
      </c>
      <c r="J24" s="51" t="s">
        <v>60</v>
      </c>
      <c r="K24" s="52" t="s">
        <v>61</v>
      </c>
      <c r="L24" s="8">
        <v>44941</v>
      </c>
      <c r="M24" s="70"/>
      <c r="N24" s="71"/>
    </row>
    <row r="25" spans="1:15" ht="34.5" thickBot="1" x14ac:dyDescent="0.3">
      <c r="A25" s="6">
        <v>4</v>
      </c>
      <c r="B25" s="9" t="s">
        <v>72</v>
      </c>
      <c r="C25" s="8">
        <v>44973</v>
      </c>
      <c r="D25" s="29" t="s">
        <v>26</v>
      </c>
      <c r="E25" s="13">
        <v>60</v>
      </c>
      <c r="F25" s="24">
        <v>48.5</v>
      </c>
      <c r="G25" s="13">
        <v>11.5</v>
      </c>
      <c r="H25" s="12" t="s">
        <v>40</v>
      </c>
      <c r="I25" s="50" t="s">
        <v>62</v>
      </c>
      <c r="J25" s="51" t="s">
        <v>63</v>
      </c>
      <c r="K25" s="53" t="s">
        <v>64</v>
      </c>
      <c r="L25" s="8">
        <v>44943</v>
      </c>
      <c r="M25" s="70"/>
      <c r="N25" s="71"/>
    </row>
    <row r="26" spans="1:15" ht="34.5" thickBot="1" x14ac:dyDescent="0.3">
      <c r="A26" s="6">
        <v>5</v>
      </c>
      <c r="B26" s="17" t="s">
        <v>32</v>
      </c>
      <c r="C26" s="54">
        <v>44987</v>
      </c>
      <c r="D26" s="9" t="s">
        <v>26</v>
      </c>
      <c r="E26" s="24">
        <v>160</v>
      </c>
      <c r="F26" s="24">
        <v>159.6</v>
      </c>
      <c r="G26" s="24">
        <v>0.4</v>
      </c>
      <c r="H26" s="12" t="s">
        <v>35</v>
      </c>
      <c r="I26" s="50" t="s">
        <v>65</v>
      </c>
      <c r="J26" s="51" t="s">
        <v>66</v>
      </c>
      <c r="K26" s="55" t="s">
        <v>67</v>
      </c>
      <c r="L26" s="54">
        <v>44992</v>
      </c>
      <c r="M26" s="70"/>
      <c r="N26" s="71"/>
    </row>
    <row r="27" spans="1:15" ht="34.5" thickBot="1" x14ac:dyDescent="0.3">
      <c r="A27" s="6">
        <v>6</v>
      </c>
      <c r="B27" s="9" t="s">
        <v>72</v>
      </c>
      <c r="C27" s="54">
        <v>44988</v>
      </c>
      <c r="D27" s="56" t="s">
        <v>26</v>
      </c>
      <c r="E27" s="24">
        <v>350</v>
      </c>
      <c r="F27" s="24">
        <v>325</v>
      </c>
      <c r="G27" s="24">
        <v>25</v>
      </c>
      <c r="H27" s="12" t="s">
        <v>71</v>
      </c>
      <c r="I27" s="50" t="s">
        <v>68</v>
      </c>
      <c r="J27" s="57" t="s">
        <v>69</v>
      </c>
      <c r="K27" s="8" t="s">
        <v>70</v>
      </c>
      <c r="L27" s="54">
        <v>45000</v>
      </c>
      <c r="M27" s="70"/>
      <c r="N27" s="71"/>
    </row>
    <row r="28" spans="1:15" ht="68.25" thickBot="1" x14ac:dyDescent="0.3">
      <c r="A28" s="6">
        <v>7</v>
      </c>
      <c r="B28" s="9" t="s">
        <v>72</v>
      </c>
      <c r="C28" s="54">
        <v>44995</v>
      </c>
      <c r="D28" s="56" t="s">
        <v>26</v>
      </c>
      <c r="E28" s="24">
        <v>100</v>
      </c>
      <c r="F28" s="24">
        <v>54.4</v>
      </c>
      <c r="G28" s="24">
        <v>45.6</v>
      </c>
      <c r="H28" s="25" t="s">
        <v>40</v>
      </c>
      <c r="I28" s="9">
        <v>1938</v>
      </c>
      <c r="J28" s="17" t="s">
        <v>53</v>
      </c>
      <c r="K28" s="8" t="s">
        <v>74</v>
      </c>
      <c r="L28" s="54">
        <v>44995</v>
      </c>
      <c r="M28" s="70"/>
      <c r="N28" s="71"/>
    </row>
    <row r="29" spans="1:15" ht="79.5" thickBot="1" x14ac:dyDescent="0.3">
      <c r="A29" s="6">
        <v>8</v>
      </c>
      <c r="B29" s="7" t="s">
        <v>36</v>
      </c>
      <c r="C29" s="54">
        <v>45002</v>
      </c>
      <c r="D29" s="9" t="s">
        <v>33</v>
      </c>
      <c r="E29" s="13">
        <v>300</v>
      </c>
      <c r="F29" s="24">
        <v>296.60000000000002</v>
      </c>
      <c r="G29" s="24">
        <v>3.4</v>
      </c>
      <c r="H29" s="12" t="s">
        <v>40</v>
      </c>
      <c r="I29" s="50" t="s">
        <v>75</v>
      </c>
      <c r="J29" s="58" t="s">
        <v>76</v>
      </c>
      <c r="K29" s="58" t="s">
        <v>77</v>
      </c>
      <c r="L29" s="54">
        <v>45002</v>
      </c>
      <c r="M29" s="71"/>
      <c r="N29" s="71"/>
    </row>
    <row r="30" spans="1:15" ht="57" thickBot="1" x14ac:dyDescent="0.3">
      <c r="A30" s="6">
        <v>9</v>
      </c>
      <c r="B30" s="17" t="s">
        <v>32</v>
      </c>
      <c r="C30" s="54">
        <v>45012</v>
      </c>
      <c r="D30" s="56" t="s">
        <v>26</v>
      </c>
      <c r="E30" s="24">
        <v>109.5</v>
      </c>
      <c r="F30" s="24">
        <v>109.5</v>
      </c>
      <c r="G30" s="24">
        <v>0</v>
      </c>
      <c r="H30" s="12" t="s">
        <v>71</v>
      </c>
      <c r="I30" s="50" t="s">
        <v>78</v>
      </c>
      <c r="J30" s="51" t="s">
        <v>79</v>
      </c>
      <c r="K30" s="8" t="s">
        <v>80</v>
      </c>
      <c r="L30" s="54">
        <v>45013</v>
      </c>
      <c r="M30" s="71"/>
      <c r="N30" s="71"/>
    </row>
    <row r="31" spans="1:15" ht="57" thickBot="1" x14ac:dyDescent="0.3">
      <c r="A31" s="6">
        <v>10</v>
      </c>
      <c r="B31" s="17" t="s">
        <v>32</v>
      </c>
      <c r="C31" s="54">
        <v>45012</v>
      </c>
      <c r="D31" s="56" t="s">
        <v>26</v>
      </c>
      <c r="E31" s="24">
        <v>37.5</v>
      </c>
      <c r="F31" s="24">
        <v>37.5</v>
      </c>
      <c r="G31" s="24">
        <v>0</v>
      </c>
      <c r="H31" s="12" t="s">
        <v>71</v>
      </c>
      <c r="I31" s="50" t="s">
        <v>81</v>
      </c>
      <c r="J31" s="57" t="s">
        <v>83</v>
      </c>
      <c r="K31" s="60" t="s">
        <v>82</v>
      </c>
      <c r="L31" s="54">
        <v>45013</v>
      </c>
      <c r="M31" s="71"/>
      <c r="N31" s="71"/>
    </row>
    <row r="32" spans="1:15" ht="19.5" thickBot="1" x14ac:dyDescent="0.3">
      <c r="A32" s="120" t="s">
        <v>15</v>
      </c>
      <c r="B32" s="121"/>
      <c r="C32" s="98"/>
      <c r="D32" s="128"/>
      <c r="E32" s="29"/>
      <c r="F32" s="31">
        <f>SUM(F22:F31)</f>
        <v>1294.5</v>
      </c>
      <c r="G32" s="29"/>
      <c r="H32" s="29"/>
      <c r="I32" s="9"/>
      <c r="J32" s="29"/>
      <c r="K32" s="29"/>
      <c r="L32" s="29"/>
      <c r="M32" s="71"/>
      <c r="N32" s="71"/>
    </row>
    <row r="33" spans="1:15" ht="19.5" thickBot="1" x14ac:dyDescent="0.3">
      <c r="A33" s="120" t="s">
        <v>23</v>
      </c>
      <c r="B33" s="121"/>
      <c r="C33" s="121"/>
      <c r="D33" s="128"/>
      <c r="E33" s="29"/>
      <c r="F33" s="31">
        <f>B8-F32</f>
        <v>5.5</v>
      </c>
      <c r="G33" s="29"/>
      <c r="H33" s="29"/>
      <c r="I33" s="9"/>
      <c r="J33" s="29"/>
      <c r="K33" s="29"/>
      <c r="L33" s="29"/>
      <c r="M33" s="71"/>
      <c r="N33" s="71"/>
    </row>
    <row r="34" spans="1:15" ht="19.5" thickBot="1" x14ac:dyDescent="0.3">
      <c r="A34" s="72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</row>
    <row r="35" spans="1:15" ht="23.25" thickBot="1" x14ac:dyDescent="0.3">
      <c r="A35" s="61" t="s">
        <v>18</v>
      </c>
      <c r="B35" s="62">
        <f>F33+F18</f>
        <v>18.099999999999909</v>
      </c>
      <c r="C35" s="87" t="s">
        <v>24</v>
      </c>
      <c r="D35" s="90"/>
      <c r="E35" s="89"/>
      <c r="F35" s="88"/>
      <c r="G35" s="73"/>
      <c r="H35" s="67"/>
      <c r="I35" s="67"/>
      <c r="J35" s="67"/>
      <c r="K35" s="67"/>
      <c r="L35" s="67"/>
      <c r="M35" s="67"/>
      <c r="N35" s="68"/>
    </row>
    <row r="36" spans="1:15" ht="23.25" thickBot="1" x14ac:dyDescent="0.3">
      <c r="A36" s="63" t="s">
        <v>19</v>
      </c>
      <c r="B36" s="84">
        <f>SUM(G12:G16)</f>
        <v>41.56</v>
      </c>
      <c r="C36" s="86" t="s">
        <v>25</v>
      </c>
      <c r="D36" s="91"/>
      <c r="E36" s="80"/>
      <c r="F36" s="80"/>
      <c r="G36" s="67"/>
      <c r="H36" s="67"/>
      <c r="I36" s="67"/>
      <c r="J36" s="67"/>
      <c r="K36" s="67"/>
      <c r="L36" s="67"/>
      <c r="M36" s="67"/>
      <c r="N36" s="68"/>
    </row>
    <row r="37" spans="1:15" ht="5.25" customHeight="1" thickBot="1" x14ac:dyDescent="0.3">
      <c r="A37" s="2"/>
      <c r="B37" s="67"/>
      <c r="C37" s="67"/>
      <c r="D37" s="85"/>
      <c r="E37" s="80"/>
      <c r="F37" s="67"/>
      <c r="G37" s="67"/>
      <c r="H37" s="67"/>
      <c r="I37" s="67"/>
      <c r="J37" s="67"/>
      <c r="K37" s="67"/>
      <c r="L37" s="67"/>
      <c r="M37" s="67"/>
      <c r="N37" s="68"/>
    </row>
    <row r="38" spans="1:15" s="83" customFormat="1" ht="23.25" x14ac:dyDescent="0.25">
      <c r="A38" s="75" t="s">
        <v>86</v>
      </c>
      <c r="B38" s="74" t="s">
        <v>87</v>
      </c>
      <c r="C38" s="92"/>
      <c r="D38" s="129" t="s">
        <v>84</v>
      </c>
      <c r="E38" s="130"/>
      <c r="F38" s="130"/>
      <c r="G38" s="78"/>
      <c r="H38" s="79"/>
      <c r="I38" s="80"/>
      <c r="J38" s="80"/>
      <c r="K38" s="80"/>
      <c r="L38" s="80"/>
      <c r="M38" s="80"/>
      <c r="N38" s="81"/>
      <c r="O38" s="82"/>
    </row>
    <row r="39" spans="1:15" s="83" customFormat="1" x14ac:dyDescent="0.25">
      <c r="A39" s="132" t="s">
        <v>88</v>
      </c>
      <c r="B39" s="133"/>
      <c r="C39" s="93"/>
      <c r="D39" s="132" t="s">
        <v>89</v>
      </c>
      <c r="E39" s="133"/>
      <c r="F39" s="134"/>
      <c r="G39" s="76"/>
      <c r="H39" s="77"/>
      <c r="I39" s="80"/>
      <c r="J39" s="80"/>
      <c r="K39" s="80"/>
      <c r="L39" s="80"/>
      <c r="M39" s="80"/>
      <c r="N39" s="81"/>
      <c r="O39" s="82"/>
    </row>
    <row r="40" spans="1:15" s="83" customFormat="1" ht="19.5" thickBot="1" x14ac:dyDescent="0.3">
      <c r="A40" s="95" t="s">
        <v>90</v>
      </c>
      <c r="B40" s="96"/>
      <c r="C40" s="131"/>
      <c r="D40" s="95" t="s">
        <v>90</v>
      </c>
      <c r="E40" s="96"/>
      <c r="F40" s="96"/>
      <c r="G40" s="96"/>
      <c r="H40" s="94"/>
      <c r="I40" s="80"/>
      <c r="J40" s="80"/>
      <c r="K40" s="80"/>
      <c r="L40" s="80"/>
      <c r="M40" s="80"/>
      <c r="N40" s="81"/>
      <c r="O40" s="82"/>
    </row>
    <row r="41" spans="1:15" s="83" customFormat="1" ht="23.25" customHeight="1" x14ac:dyDescent="0.25">
      <c r="A41" s="125" t="s">
        <v>20</v>
      </c>
      <c r="B41" s="126"/>
      <c r="C41" s="127"/>
      <c r="D41" s="125" t="s">
        <v>21</v>
      </c>
      <c r="E41" s="126"/>
      <c r="F41" s="126"/>
      <c r="G41" s="126"/>
      <c r="H41" s="127"/>
      <c r="I41" s="80"/>
      <c r="J41" s="80"/>
      <c r="K41" s="80"/>
      <c r="L41" s="80"/>
      <c r="M41" s="80"/>
      <c r="N41" s="81"/>
      <c r="O41" s="82"/>
    </row>
    <row r="47" spans="1:15" x14ac:dyDescent="0.25">
      <c r="F47" s="82"/>
    </row>
  </sheetData>
  <mergeCells count="24">
    <mergeCell ref="A41:C41"/>
    <mergeCell ref="D41:H41"/>
    <mergeCell ref="A32:D32"/>
    <mergeCell ref="A33:D33"/>
    <mergeCell ref="D38:F38"/>
    <mergeCell ref="A40:C40"/>
    <mergeCell ref="A39:B39"/>
    <mergeCell ref="D39:F39"/>
    <mergeCell ref="D40:G40"/>
    <mergeCell ref="A20:D20"/>
    <mergeCell ref="G8:H8"/>
    <mergeCell ref="A1:D2"/>
    <mergeCell ref="E1:H1"/>
    <mergeCell ref="E2:H2"/>
    <mergeCell ref="A3:H4"/>
    <mergeCell ref="A5:B6"/>
    <mergeCell ref="C5:E6"/>
    <mergeCell ref="F5:H6"/>
    <mergeCell ref="A10:D10"/>
    <mergeCell ref="A18:D18"/>
    <mergeCell ref="A7:H7"/>
    <mergeCell ref="B8:C8"/>
    <mergeCell ref="D8:F8"/>
    <mergeCell ref="A17:D17"/>
  </mergeCells>
  <pageMargins left="0.25" right="0.25" top="0.75" bottom="0.75" header="0.3" footer="0.3"/>
  <pageSetup paperSize="9" orientation="landscape" r:id="rId1"/>
  <ignoredErrors>
    <ignoredError sqref="J13:J14 I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Fundacao Jose Pedro</dc:creator>
  <cp:lastModifiedBy>FUNDAÇAO JOSE PEDRO</cp:lastModifiedBy>
  <cp:lastPrinted>2023-04-03T14:47:26Z</cp:lastPrinted>
  <dcterms:created xsi:type="dcterms:W3CDTF">2020-05-19T13:14:20Z</dcterms:created>
  <dcterms:modified xsi:type="dcterms:W3CDTF">2023-04-17T19:42:09Z</dcterms:modified>
</cp:coreProperties>
</file>