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DAÇAO JOSE PEDRO\Desktop\FJPO\Adiantamento\"/>
    </mc:Choice>
  </mc:AlternateContent>
  <bookViews>
    <workbookView xWindow="0" yWindow="0" windowWidth="27240" windowHeight="1087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B39" i="1" l="1"/>
  <c r="F21" i="1" l="1"/>
  <c r="F36" i="1" l="1"/>
  <c r="F22" i="1" l="1"/>
  <c r="B38" i="1" s="1"/>
</calcChain>
</file>

<file path=xl/sharedStrings.xml><?xml version="1.0" encoding="utf-8"?>
<sst xmlns="http://schemas.openxmlformats.org/spreadsheetml/2006/main" count="157" uniqueCount="89">
  <si>
    <t>(X) MATERIAL DE CONSUMO</t>
  </si>
  <si>
    <t>(X) SERVIÇOS</t>
  </si>
  <si>
    <t>N°</t>
  </si>
  <si>
    <t>REQUISITANTE</t>
  </si>
  <si>
    <t>DATA REQUISIÇÃO</t>
  </si>
  <si>
    <t>DEPTO</t>
  </si>
  <si>
    <t>VALOR ADIANTADO</t>
  </si>
  <si>
    <t>VALOR GASTO</t>
  </si>
  <si>
    <t>VALOR DEVOLVIDO</t>
  </si>
  <si>
    <t>BASE LEGAL</t>
  </si>
  <si>
    <t>Nº NF/CUPOM</t>
  </si>
  <si>
    <t>FORNECEDOR</t>
  </si>
  <si>
    <t>OBJETO</t>
  </si>
  <si>
    <t>DATA PRESTAÇÃO</t>
  </si>
  <si>
    <t>TOTAIS</t>
  </si>
  <si>
    <t>SALDO MATERIAL DE CONSUMO</t>
  </si>
  <si>
    <t>SALDO SERVIÇOS</t>
  </si>
  <si>
    <t>SALDO TOTAL DEVOLUÇÃO</t>
  </si>
  <si>
    <t xml:space="preserve">  SALDO TOTAL ISSQN</t>
  </si>
  <si>
    <t xml:space="preserve">  SERVIDOR RESPONSÁVEL PELO ADIANTAMENTO</t>
  </si>
  <si>
    <t>DEPARTAMENTO DE ADMINISTRAÇÃO, FINANÇAS E SUPERVISÃO GERAL</t>
  </si>
  <si>
    <t>ISSQN</t>
  </si>
  <si>
    <t>SALDO MATERIAL CONSUMO</t>
  </si>
  <si>
    <t xml:space="preserve"> DATA DE DEPÓSITO: </t>
  </si>
  <si>
    <t xml:space="preserve">DATA DE DEPÓSITO:      </t>
  </si>
  <si>
    <t>DTC</t>
  </si>
  <si>
    <t>NOME DO SERVIDOR PÚBLICO RESPONSÁVEL PELO ADIANTAMENTO: Augusto de Oliveira Brunow Ventura</t>
  </si>
  <si>
    <t>MATRÍCULA: 45-0</t>
  </si>
  <si>
    <t>CPF: 033.414.419-13</t>
  </si>
  <si>
    <t>CARGO: Biólogo</t>
  </si>
  <si>
    <t>DATA:       ____/____/_____</t>
  </si>
  <si>
    <t>IMPORTÂNCIA SOLICITADA EM VALOR NUMÉRICO E POR EXTENSO: R$ 2.500,00 (dois mil e quinhentos reais)</t>
  </si>
  <si>
    <t xml:space="preserve">DATA: </t>
  </si>
  <si>
    <t>____/____/____</t>
  </si>
  <si>
    <t xml:space="preserve"> ASSINATURA/CARIMBO:  </t>
  </si>
  <si>
    <t xml:space="preserve"> ASSINATURA/CARIMBO:</t>
  </si>
  <si>
    <t>Cristiano Krepsky</t>
  </si>
  <si>
    <t>Sabrina Martins</t>
  </si>
  <si>
    <t>DI</t>
  </si>
  <si>
    <t>00006883</t>
  </si>
  <si>
    <t/>
  </si>
  <si>
    <t>Auto Mecânica Ockener Ltda. ME</t>
  </si>
  <si>
    <t>Prestação de serviço de borracharia</t>
  </si>
  <si>
    <t>Emp. Brasileira de Correios e Telégrafos</t>
  </si>
  <si>
    <t>Carta registrada</t>
  </si>
  <si>
    <t>Miguel Alves Junior</t>
  </si>
  <si>
    <t>Anfajo Sistemas de Segurança e Serviços Eireli</t>
  </si>
  <si>
    <t>Instalação elétrica (telefônica, comunicação, info.)</t>
  </si>
  <si>
    <t>00006475</t>
  </si>
  <si>
    <t>KM do Brasil Comércio e Locação de Equipamentos de Imagem Ltda.</t>
  </si>
  <si>
    <t>Reparação e manutenção de computadores e de equipamentos periféricos</t>
  </si>
  <si>
    <t>Daniel Augusto Simon</t>
  </si>
  <si>
    <t>Procuradoria</t>
  </si>
  <si>
    <t>Robson Luiz Gonçalves</t>
  </si>
  <si>
    <t>3873</t>
  </si>
  <si>
    <t>Art. 11, inciso I, alínea a</t>
  </si>
  <si>
    <t>Art. 11, inciso I, alínea e</t>
  </si>
  <si>
    <t>Art. 11, inciso I, alínea f</t>
  </si>
  <si>
    <t>3907</t>
  </si>
  <si>
    <t>000195936</t>
  </si>
  <si>
    <t>Ponto do Encanador Ltda.</t>
  </si>
  <si>
    <t>Adap mang hidrante 2.1/2 x 2.1/2 5</t>
  </si>
  <si>
    <t>001137</t>
  </si>
  <si>
    <t>Cabo de rede blinado</t>
  </si>
  <si>
    <t>000045997</t>
  </si>
  <si>
    <t>Luiz Henrique Von Stein dos Santos - EPP</t>
  </si>
  <si>
    <t>Prego telheiro 18x36 500gr</t>
  </si>
  <si>
    <t>Art. 11, inciso III</t>
  </si>
  <si>
    <t>005070</t>
  </si>
  <si>
    <t>Evolution Signs Comunicação Visual Ltda ME</t>
  </si>
  <si>
    <t>Placa aço inox com impressão UV 0,50X0,70</t>
  </si>
  <si>
    <t>000007538</t>
  </si>
  <si>
    <t>Santa Isabel Com. Artigos em Geral Ltda ME</t>
  </si>
  <si>
    <t>Placa sinalização 15X20 POLI / Placa sinalização 5X25 POLI / Placa sinalização Fotolum 20X7</t>
  </si>
  <si>
    <t>000004301</t>
  </si>
  <si>
    <t>Bergantin Comércio de Equipamentos Industriais Ltda ME</t>
  </si>
  <si>
    <t>2 unidades trik 25mm fixa 30 cm e longa 3 mts com J</t>
  </si>
  <si>
    <t>000045245 / 000002653</t>
  </si>
  <si>
    <t>J P Central de Máquinas Elétricas Ltda. / Center Pisos Barão Geraldo</t>
  </si>
  <si>
    <t>SUP DISCO FIBRA 7 SEMI RIG M14 / Disco lixa codaflex/disflex7 GR A60; Disco lixa codaflex/disflex GR A100; Disco lixa codaflex/disflex GR A120; Lixa madeira Tatu- N 150; Lixa madeira Tatu- N 220</t>
  </si>
  <si>
    <t>Laís Santos de Assis</t>
  </si>
  <si>
    <t>000002652</t>
  </si>
  <si>
    <t>Center Pisos Barão Geraldo</t>
  </si>
  <si>
    <t>Arruela lisa zinc (B) 5/32 (DEZ)</t>
  </si>
  <si>
    <t>000002654 / 000002655</t>
  </si>
  <si>
    <t>Bico de torn (metal) 3/4X1/2 Zamac Fico / ABRAC RSF INCA 09MM (D) 5/8X3/4</t>
  </si>
  <si>
    <t>_________________________________</t>
  </si>
  <si>
    <t>DATA DE REQUISIÇÃO: 04/04/2023</t>
  </si>
  <si>
    <t>Nº DO PROCESSO DE PEDIDO DE ADIANTAMENTO: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</si>
</sst>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#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5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9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0" borderId="2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8" fontId="3" fillId="0" borderId="9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14" fontId="3" fillId="0" borderId="22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2" borderId="10" xfId="0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Border="1"/>
    <xf numFmtId="164" fontId="2" fillId="2" borderId="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wrapText="1"/>
    </xf>
    <xf numFmtId="0" fontId="2" fillId="2" borderId="3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wrapText="1"/>
    </xf>
    <xf numFmtId="14" fontId="3" fillId="2" borderId="0" xfId="0" applyNumberFormat="1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3" fillId="2" borderId="26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9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wrapText="1"/>
    </xf>
    <xf numFmtId="164" fontId="4" fillId="2" borderId="7" xfId="0" applyNumberFormat="1" applyFont="1" applyFill="1" applyBorder="1" applyAlignment="1">
      <alignment horizontal="center" vertical="center" wrapText="1"/>
    </xf>
    <xf numFmtId="8" fontId="3" fillId="0" borderId="7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2" borderId="28" xfId="0" applyFont="1" applyFill="1" applyBorder="1" applyAlignment="1">
      <alignment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29" xfId="0" applyFill="1" applyBorder="1" applyAlignment="1">
      <alignment horizontal="left" wrapText="1"/>
    </xf>
    <xf numFmtId="0" fontId="3" fillId="2" borderId="2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6" fontId="2" fillId="2" borderId="19" xfId="0" applyNumberFormat="1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14" fontId="4" fillId="2" borderId="5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165" fontId="2" fillId="2" borderId="2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3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4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5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6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7" xfId="0" applyNumberFormat="1" applyFont="1" applyFill="1" applyBorder="1" applyAlignment="1" applyProtection="1">
      <alignment horizontal="justify" vertical="center" wrapText="1"/>
      <protection locked="0" hidden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zoomScaleSheetLayoutView="90" zoomScalePageLayoutView="20" workbookViewId="0">
      <selection sqref="A1:D2"/>
    </sheetView>
  </sheetViews>
  <sheetFormatPr defaultColWidth="45.140625" defaultRowHeight="18.75" x14ac:dyDescent="0.25"/>
  <cols>
    <col min="1" max="1" width="14.42578125" style="57" customWidth="1"/>
    <col min="2" max="2" width="12" style="57" bestFit="1" customWidth="1"/>
    <col min="3" max="3" width="12.42578125" style="57" bestFit="1" customWidth="1"/>
    <col min="4" max="4" width="6.7109375" style="57" bestFit="1" customWidth="1"/>
    <col min="5" max="5" width="10" style="57" bestFit="1" customWidth="1"/>
    <col min="6" max="6" width="9.42578125" style="57" bestFit="1" customWidth="1"/>
    <col min="7" max="7" width="9.85546875" style="57" bestFit="1" customWidth="1"/>
    <col min="8" max="8" width="10.5703125" style="57" bestFit="1" customWidth="1"/>
    <col min="9" max="9" width="8.5703125" style="57" customWidth="1"/>
    <col min="10" max="10" width="11" style="57" customWidth="1"/>
    <col min="11" max="11" width="12.42578125" style="57" customWidth="1"/>
    <col min="12" max="12" width="12" style="57" customWidth="1"/>
    <col min="13" max="13" width="12.42578125" style="57" bestFit="1" customWidth="1"/>
    <col min="14" max="15" width="45.140625" style="57"/>
    <col min="16" max="16384" width="45.140625" style="58"/>
  </cols>
  <sheetData>
    <row r="1" spans="1:14" x14ac:dyDescent="0.25">
      <c r="A1" s="117" t="s">
        <v>88</v>
      </c>
      <c r="B1" s="118"/>
      <c r="C1" s="118"/>
      <c r="D1" s="119"/>
      <c r="E1" s="117" t="s">
        <v>87</v>
      </c>
      <c r="F1" s="118"/>
      <c r="G1" s="118"/>
      <c r="H1" s="119"/>
      <c r="I1" s="60"/>
      <c r="J1" s="60"/>
      <c r="K1" s="60"/>
      <c r="L1" s="60"/>
      <c r="M1" s="60"/>
      <c r="N1" s="61"/>
    </row>
    <row r="2" spans="1:14" ht="4.5" customHeight="1" thickBot="1" x14ac:dyDescent="0.3">
      <c r="A2" s="120"/>
      <c r="B2" s="121"/>
      <c r="C2" s="121"/>
      <c r="D2" s="122"/>
      <c r="E2" s="123"/>
      <c r="F2" s="124"/>
      <c r="G2" s="124"/>
      <c r="H2" s="125"/>
      <c r="I2" s="60"/>
      <c r="J2" s="60"/>
      <c r="K2" s="60"/>
      <c r="L2" s="60"/>
      <c r="M2" s="60"/>
      <c r="N2" s="61"/>
    </row>
    <row r="3" spans="1:14" x14ac:dyDescent="0.25">
      <c r="A3" s="117" t="s">
        <v>26</v>
      </c>
      <c r="B3" s="118"/>
      <c r="C3" s="118"/>
      <c r="D3" s="118"/>
      <c r="E3" s="118"/>
      <c r="F3" s="118"/>
      <c r="G3" s="118"/>
      <c r="H3" s="119"/>
      <c r="I3" s="60"/>
      <c r="J3" s="60"/>
      <c r="K3" s="60"/>
      <c r="L3" s="60"/>
      <c r="M3" s="60"/>
      <c r="N3" s="61"/>
    </row>
    <row r="4" spans="1:14" ht="3" customHeight="1" thickBot="1" x14ac:dyDescent="0.3">
      <c r="A4" s="120"/>
      <c r="B4" s="121"/>
      <c r="C4" s="121"/>
      <c r="D4" s="121"/>
      <c r="E4" s="121"/>
      <c r="F4" s="121"/>
      <c r="G4" s="121"/>
      <c r="H4" s="122"/>
      <c r="I4" s="60"/>
      <c r="J4" s="60"/>
      <c r="K4" s="60"/>
      <c r="L4" s="60"/>
      <c r="M4" s="60"/>
      <c r="N4" s="61"/>
    </row>
    <row r="5" spans="1:14" ht="18" customHeight="1" thickBot="1" x14ac:dyDescent="0.3">
      <c r="A5" s="117" t="s">
        <v>27</v>
      </c>
      <c r="B5" s="119"/>
      <c r="C5" s="126" t="s">
        <v>28</v>
      </c>
      <c r="D5" s="127"/>
      <c r="E5" s="128"/>
      <c r="F5" s="117" t="s">
        <v>29</v>
      </c>
      <c r="G5" s="118"/>
      <c r="H5" s="119"/>
      <c r="I5" s="60"/>
      <c r="J5" s="60"/>
      <c r="K5" s="60"/>
      <c r="L5" s="60"/>
      <c r="M5" s="60"/>
      <c r="N5" s="61"/>
    </row>
    <row r="6" spans="1:14" ht="4.5" hidden="1" customHeight="1" thickBot="1" x14ac:dyDescent="0.3">
      <c r="A6" s="120"/>
      <c r="B6" s="122"/>
      <c r="C6" s="129"/>
      <c r="D6" s="130"/>
      <c r="E6" s="131"/>
      <c r="F6" s="120"/>
      <c r="G6" s="121"/>
      <c r="H6" s="122"/>
      <c r="I6" s="60"/>
      <c r="J6" s="60"/>
      <c r="K6" s="60"/>
      <c r="L6" s="60"/>
      <c r="M6" s="60"/>
      <c r="N6" s="61"/>
    </row>
    <row r="7" spans="1:14" ht="19.5" thickBot="1" x14ac:dyDescent="0.3">
      <c r="A7" s="135" t="s">
        <v>31</v>
      </c>
      <c r="B7" s="136"/>
      <c r="C7" s="136"/>
      <c r="D7" s="136"/>
      <c r="E7" s="136"/>
      <c r="F7" s="136"/>
      <c r="G7" s="118"/>
      <c r="H7" s="119"/>
      <c r="I7" s="60"/>
      <c r="J7" s="60"/>
      <c r="K7" s="60"/>
      <c r="L7" s="60"/>
      <c r="M7" s="60"/>
      <c r="N7" s="61"/>
    </row>
    <row r="8" spans="1:14" ht="23.25" thickBot="1" x14ac:dyDescent="0.3">
      <c r="A8" s="1" t="s">
        <v>0</v>
      </c>
      <c r="B8" s="115">
        <v>1300</v>
      </c>
      <c r="C8" s="116"/>
      <c r="D8" s="135" t="s">
        <v>1</v>
      </c>
      <c r="E8" s="136"/>
      <c r="F8" s="137"/>
      <c r="G8" s="115">
        <v>1200</v>
      </c>
      <c r="H8" s="116"/>
      <c r="I8" s="60"/>
      <c r="J8" s="60"/>
      <c r="K8" s="62"/>
      <c r="L8" s="60"/>
      <c r="M8" s="60"/>
      <c r="N8" s="61"/>
    </row>
    <row r="9" spans="1:14" ht="3" customHeight="1" thickBot="1" x14ac:dyDescent="0.3">
      <c r="A9" s="2"/>
      <c r="B9" s="2"/>
      <c r="C9" s="2"/>
      <c r="D9" s="2"/>
      <c r="E9" s="2"/>
      <c r="F9" s="2"/>
      <c r="G9" s="2"/>
      <c r="H9" s="2"/>
      <c r="I9" s="60"/>
      <c r="J9" s="60"/>
      <c r="K9" s="60"/>
      <c r="L9" s="60"/>
      <c r="M9" s="60"/>
      <c r="N9" s="61"/>
    </row>
    <row r="10" spans="1:14" ht="15" customHeight="1" thickBot="1" x14ac:dyDescent="0.3">
      <c r="A10" s="132" t="s">
        <v>16</v>
      </c>
      <c r="B10" s="133"/>
      <c r="C10" s="133"/>
      <c r="D10" s="134"/>
      <c r="E10" s="60"/>
      <c r="F10" s="60"/>
      <c r="G10" s="60"/>
      <c r="H10" s="60"/>
      <c r="I10" s="60"/>
      <c r="J10" s="60"/>
      <c r="K10" s="60"/>
      <c r="L10" s="60"/>
      <c r="M10" s="60"/>
      <c r="N10" s="61"/>
    </row>
    <row r="11" spans="1:14" ht="23.25" thickBot="1" x14ac:dyDescent="0.3">
      <c r="A11" s="3" t="s">
        <v>2</v>
      </c>
      <c r="B11" s="4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5" t="s">
        <v>21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61"/>
    </row>
    <row r="12" spans="1:14" ht="34.5" thickBot="1" x14ac:dyDescent="0.3">
      <c r="A12" s="88">
        <v>1</v>
      </c>
      <c r="B12" s="87" t="s">
        <v>53</v>
      </c>
      <c r="C12" s="8">
        <v>45027</v>
      </c>
      <c r="D12" s="9" t="s">
        <v>38</v>
      </c>
      <c r="E12" s="10">
        <v>200</v>
      </c>
      <c r="F12" s="11">
        <v>165</v>
      </c>
      <c r="G12" s="24">
        <v>0</v>
      </c>
      <c r="H12" s="12">
        <v>35</v>
      </c>
      <c r="I12" s="13" t="s">
        <v>56</v>
      </c>
      <c r="J12" s="14">
        <v>3871</v>
      </c>
      <c r="K12" s="15" t="s">
        <v>41</v>
      </c>
      <c r="L12" s="6" t="s">
        <v>42</v>
      </c>
      <c r="M12" s="8">
        <v>45029</v>
      </c>
      <c r="N12" s="61"/>
    </row>
    <row r="13" spans="1:14" ht="34.5" thickBot="1" x14ac:dyDescent="0.3">
      <c r="A13" s="16">
        <v>2</v>
      </c>
      <c r="B13" s="17" t="s">
        <v>37</v>
      </c>
      <c r="C13" s="8">
        <v>45027</v>
      </c>
      <c r="D13" s="9" t="s">
        <v>25</v>
      </c>
      <c r="E13" s="18">
        <v>20</v>
      </c>
      <c r="F13" s="90">
        <v>18.2</v>
      </c>
      <c r="G13" s="18"/>
      <c r="H13" s="18">
        <v>1.8</v>
      </c>
      <c r="I13" s="13" t="s">
        <v>55</v>
      </c>
      <c r="J13" s="19"/>
      <c r="K13" s="15" t="s">
        <v>43</v>
      </c>
      <c r="L13" s="20" t="s">
        <v>44</v>
      </c>
      <c r="M13" s="21">
        <v>45027</v>
      </c>
      <c r="N13" s="61"/>
    </row>
    <row r="14" spans="1:14" ht="57" thickBot="1" x14ac:dyDescent="0.3">
      <c r="A14" s="88">
        <v>3</v>
      </c>
      <c r="B14" s="87" t="s">
        <v>45</v>
      </c>
      <c r="C14" s="8">
        <v>45027</v>
      </c>
      <c r="D14" s="51" t="s">
        <v>38</v>
      </c>
      <c r="E14" s="11">
        <v>300</v>
      </c>
      <c r="F14" s="11">
        <v>290</v>
      </c>
      <c r="G14" s="12">
        <v>14.5</v>
      </c>
      <c r="H14" s="12">
        <v>24.5</v>
      </c>
      <c r="I14" s="13" t="s">
        <v>57</v>
      </c>
      <c r="J14" s="19" t="s">
        <v>39</v>
      </c>
      <c r="K14" s="15" t="s">
        <v>46</v>
      </c>
      <c r="L14" s="6" t="s">
        <v>47</v>
      </c>
      <c r="M14" s="21">
        <v>45027</v>
      </c>
      <c r="N14" s="89" t="s">
        <v>40</v>
      </c>
    </row>
    <row r="15" spans="1:14" ht="68.25" thickBot="1" x14ac:dyDescent="0.3">
      <c r="A15" s="88">
        <v>4</v>
      </c>
      <c r="B15" s="87" t="s">
        <v>45</v>
      </c>
      <c r="C15" s="8">
        <v>45028</v>
      </c>
      <c r="D15" s="51" t="s">
        <v>38</v>
      </c>
      <c r="E15" s="11">
        <v>300</v>
      </c>
      <c r="F15" s="23">
        <v>154.78</v>
      </c>
      <c r="G15" s="12">
        <v>7.73</v>
      </c>
      <c r="H15" s="12">
        <v>152.94999999999999</v>
      </c>
      <c r="I15" s="13" t="s">
        <v>56</v>
      </c>
      <c r="J15" s="19" t="s">
        <v>48</v>
      </c>
      <c r="K15" s="15" t="s">
        <v>49</v>
      </c>
      <c r="L15" s="26" t="s">
        <v>50</v>
      </c>
      <c r="M15" s="21">
        <v>45030</v>
      </c>
      <c r="N15" s="89"/>
    </row>
    <row r="16" spans="1:14" ht="34.5" thickBot="1" x14ac:dyDescent="0.3">
      <c r="A16" s="88">
        <v>5</v>
      </c>
      <c r="B16" s="17" t="s">
        <v>37</v>
      </c>
      <c r="C16" s="8">
        <v>45033</v>
      </c>
      <c r="D16" s="51" t="s">
        <v>25</v>
      </c>
      <c r="E16" s="11">
        <v>20</v>
      </c>
      <c r="F16" s="23">
        <v>18.2</v>
      </c>
      <c r="G16" s="12"/>
      <c r="H16" s="12">
        <v>1.8</v>
      </c>
      <c r="I16" s="13" t="s">
        <v>55</v>
      </c>
      <c r="J16" s="19"/>
      <c r="K16" s="15" t="s">
        <v>43</v>
      </c>
      <c r="L16" s="20" t="s">
        <v>44</v>
      </c>
      <c r="M16" s="21">
        <v>45033</v>
      </c>
      <c r="N16" s="89"/>
    </row>
    <row r="17" spans="1:15" ht="34.5" thickBot="1" x14ac:dyDescent="0.3">
      <c r="A17" s="88">
        <v>6</v>
      </c>
      <c r="B17" s="87" t="s">
        <v>51</v>
      </c>
      <c r="C17" s="8">
        <v>45034</v>
      </c>
      <c r="D17" s="51" t="s">
        <v>52</v>
      </c>
      <c r="E17" s="11">
        <v>150</v>
      </c>
      <c r="F17" s="23">
        <v>93.7</v>
      </c>
      <c r="G17" s="12"/>
      <c r="H17" s="12">
        <v>56.3</v>
      </c>
      <c r="I17" s="13" t="s">
        <v>55</v>
      </c>
      <c r="J17" s="19"/>
      <c r="K17" s="15" t="s">
        <v>43</v>
      </c>
      <c r="L17" s="20" t="s">
        <v>44</v>
      </c>
      <c r="M17" s="21">
        <v>45034</v>
      </c>
      <c r="N17" s="61"/>
    </row>
    <row r="18" spans="1:15" ht="34.5" thickBot="1" x14ac:dyDescent="0.3">
      <c r="A18" s="88">
        <v>7</v>
      </c>
      <c r="B18" s="87" t="s">
        <v>53</v>
      </c>
      <c r="C18" s="8">
        <v>45042</v>
      </c>
      <c r="D18" s="51" t="s">
        <v>38</v>
      </c>
      <c r="E18" s="11">
        <v>200</v>
      </c>
      <c r="F18" s="23">
        <v>100</v>
      </c>
      <c r="G18" s="12">
        <v>0</v>
      </c>
      <c r="H18" s="12">
        <v>100</v>
      </c>
      <c r="I18" s="13" t="s">
        <v>56</v>
      </c>
      <c r="J18" s="19" t="s">
        <v>54</v>
      </c>
      <c r="K18" s="15" t="s">
        <v>41</v>
      </c>
      <c r="L18" s="6" t="s">
        <v>42</v>
      </c>
      <c r="M18" s="21">
        <v>45044</v>
      </c>
      <c r="N18" s="61"/>
    </row>
    <row r="19" spans="1:15" ht="34.5" thickBot="1" x14ac:dyDescent="0.3">
      <c r="A19" s="88">
        <v>8</v>
      </c>
      <c r="B19" s="87" t="s">
        <v>53</v>
      </c>
      <c r="C19" s="8">
        <v>45051</v>
      </c>
      <c r="D19" s="51" t="s">
        <v>38</v>
      </c>
      <c r="E19" s="11">
        <v>150</v>
      </c>
      <c r="F19" s="23">
        <v>140</v>
      </c>
      <c r="G19" s="12">
        <v>0</v>
      </c>
      <c r="H19" s="12">
        <v>10</v>
      </c>
      <c r="I19" s="13" t="s">
        <v>56</v>
      </c>
      <c r="J19" s="19" t="s">
        <v>58</v>
      </c>
      <c r="K19" s="15" t="s">
        <v>41</v>
      </c>
      <c r="L19" s="6" t="s">
        <v>42</v>
      </c>
      <c r="M19" s="21">
        <v>45055</v>
      </c>
      <c r="N19" s="61"/>
    </row>
    <row r="20" spans="1:15" ht="34.5" thickBot="1" x14ac:dyDescent="0.3">
      <c r="A20" s="88">
        <v>9</v>
      </c>
      <c r="B20" s="17" t="s">
        <v>37</v>
      </c>
      <c r="C20" s="8">
        <v>45057</v>
      </c>
      <c r="D20" s="51" t="s">
        <v>25</v>
      </c>
      <c r="E20" s="11">
        <v>20</v>
      </c>
      <c r="F20" s="23">
        <v>17.25</v>
      </c>
      <c r="G20" s="12"/>
      <c r="H20" s="12">
        <v>2.75</v>
      </c>
      <c r="I20" s="13" t="s">
        <v>55</v>
      </c>
      <c r="J20" s="19"/>
      <c r="K20" s="15" t="s">
        <v>43</v>
      </c>
      <c r="L20" s="20" t="s">
        <v>44</v>
      </c>
      <c r="M20" s="21">
        <v>45061</v>
      </c>
      <c r="N20" s="61"/>
    </row>
    <row r="21" spans="1:15" ht="19.5" thickBot="1" x14ac:dyDescent="0.3">
      <c r="A21" s="113" t="s">
        <v>14</v>
      </c>
      <c r="B21" s="103"/>
      <c r="C21" s="103"/>
      <c r="D21" s="103"/>
      <c r="E21" s="27"/>
      <c r="F21" s="28">
        <f>SUM(F12:F20)</f>
        <v>997.13000000000011</v>
      </c>
      <c r="G21" s="29"/>
      <c r="H21" s="30"/>
      <c r="I21" s="30"/>
      <c r="J21" s="31"/>
      <c r="K21" s="30"/>
      <c r="L21" s="30"/>
      <c r="M21" s="32"/>
      <c r="N21" s="61"/>
    </row>
    <row r="22" spans="1:15" ht="19.5" thickBot="1" x14ac:dyDescent="0.3">
      <c r="A22" s="101" t="s">
        <v>16</v>
      </c>
      <c r="B22" s="102"/>
      <c r="C22" s="102"/>
      <c r="D22" s="102"/>
      <c r="E22" s="30"/>
      <c r="F22" s="28">
        <f>G8-F21</f>
        <v>202.86999999999989</v>
      </c>
      <c r="G22" s="29"/>
      <c r="H22" s="30"/>
      <c r="I22" s="30"/>
      <c r="J22" s="31"/>
      <c r="K22" s="30"/>
      <c r="L22" s="30"/>
      <c r="M22" s="32"/>
      <c r="N22" s="61"/>
    </row>
    <row r="23" spans="1:15" ht="4.5" customHeight="1" thickBot="1" x14ac:dyDescent="0.3">
      <c r="A23" s="33"/>
      <c r="B23" s="33"/>
      <c r="C23" s="33"/>
      <c r="D23" s="33"/>
      <c r="E23" s="34"/>
      <c r="F23" s="34"/>
      <c r="G23" s="34"/>
      <c r="H23" s="34"/>
      <c r="I23" s="34"/>
      <c r="J23" s="34"/>
      <c r="K23" s="35"/>
      <c r="L23" s="35"/>
      <c r="M23" s="35"/>
      <c r="N23" s="63"/>
    </row>
    <row r="24" spans="1:15" ht="15.75" customHeight="1" thickBot="1" x14ac:dyDescent="0.3">
      <c r="A24" s="113" t="s">
        <v>15</v>
      </c>
      <c r="B24" s="103"/>
      <c r="C24" s="103"/>
      <c r="D24" s="114"/>
      <c r="E24" s="26"/>
      <c r="F24" s="26"/>
      <c r="G24" s="26"/>
      <c r="H24" s="26"/>
      <c r="I24" s="26"/>
      <c r="J24" s="34"/>
      <c r="K24" s="36"/>
      <c r="L24" s="37"/>
      <c r="M24" s="63"/>
      <c r="N24" s="64"/>
    </row>
    <row r="25" spans="1:15" ht="34.5" thickBot="1" x14ac:dyDescent="0.3">
      <c r="A25" s="22" t="s">
        <v>2</v>
      </c>
      <c r="B25" s="38" t="s">
        <v>3</v>
      </c>
      <c r="C25" s="39" t="s">
        <v>4</v>
      </c>
      <c r="D25" s="39" t="s">
        <v>5</v>
      </c>
      <c r="E25" s="39" t="s">
        <v>6</v>
      </c>
      <c r="F25" s="39" t="s">
        <v>7</v>
      </c>
      <c r="G25" s="39" t="s">
        <v>8</v>
      </c>
      <c r="H25" s="39" t="s">
        <v>9</v>
      </c>
      <c r="I25" s="39" t="s">
        <v>10</v>
      </c>
      <c r="J25" s="40" t="s">
        <v>11</v>
      </c>
      <c r="K25" s="41" t="s">
        <v>12</v>
      </c>
      <c r="L25" s="42" t="s">
        <v>13</v>
      </c>
      <c r="M25" s="63"/>
      <c r="N25" s="64"/>
    </row>
    <row r="26" spans="1:15" s="59" customFormat="1" ht="34.5" thickBot="1" x14ac:dyDescent="0.3">
      <c r="A26" s="22">
        <v>1</v>
      </c>
      <c r="B26" s="87" t="s">
        <v>45</v>
      </c>
      <c r="C26" s="43">
        <v>45027</v>
      </c>
      <c r="D26" s="26" t="s">
        <v>38</v>
      </c>
      <c r="E26" s="13">
        <v>100</v>
      </c>
      <c r="F26" s="23">
        <v>99.55</v>
      </c>
      <c r="G26" s="23">
        <v>0.45</v>
      </c>
      <c r="H26" s="13" t="s">
        <v>56</v>
      </c>
      <c r="I26" s="47" t="s">
        <v>59</v>
      </c>
      <c r="J26" s="17" t="s">
        <v>60</v>
      </c>
      <c r="K26" s="44" t="s">
        <v>61</v>
      </c>
      <c r="L26" s="43">
        <v>45027</v>
      </c>
      <c r="M26" s="45"/>
      <c r="N26" s="64"/>
      <c r="O26" s="53"/>
    </row>
    <row r="27" spans="1:15" ht="45.75" thickBot="1" x14ac:dyDescent="0.3">
      <c r="A27" s="88">
        <v>2</v>
      </c>
      <c r="B27" s="87" t="s">
        <v>45</v>
      </c>
      <c r="C27" s="43">
        <v>45027</v>
      </c>
      <c r="D27" s="25" t="s">
        <v>38</v>
      </c>
      <c r="E27" s="11">
        <v>300</v>
      </c>
      <c r="F27" s="11">
        <v>266.8</v>
      </c>
      <c r="G27" s="12">
        <v>33.200000000000003</v>
      </c>
      <c r="H27" s="13" t="s">
        <v>57</v>
      </c>
      <c r="I27" s="47" t="s">
        <v>62</v>
      </c>
      <c r="J27" s="15" t="s">
        <v>46</v>
      </c>
      <c r="K27" s="46" t="s">
        <v>63</v>
      </c>
      <c r="L27" s="43">
        <v>45027</v>
      </c>
      <c r="M27" s="45"/>
      <c r="N27" s="64"/>
    </row>
    <row r="28" spans="1:15" ht="34.5" thickBot="1" x14ac:dyDescent="0.3">
      <c r="A28" s="88">
        <v>3</v>
      </c>
      <c r="B28" s="17" t="s">
        <v>37</v>
      </c>
      <c r="C28" s="43">
        <v>45033</v>
      </c>
      <c r="D28" s="25" t="s">
        <v>25</v>
      </c>
      <c r="E28" s="23">
        <v>100</v>
      </c>
      <c r="F28" s="23">
        <v>66</v>
      </c>
      <c r="G28" s="91">
        <v>32</v>
      </c>
      <c r="H28" s="13" t="s">
        <v>57</v>
      </c>
      <c r="I28" s="47" t="s">
        <v>64</v>
      </c>
      <c r="J28" s="92" t="s">
        <v>65</v>
      </c>
      <c r="K28" s="46" t="s">
        <v>66</v>
      </c>
      <c r="L28" s="43">
        <v>45033</v>
      </c>
      <c r="M28" s="45"/>
      <c r="N28" s="64"/>
    </row>
    <row r="29" spans="1:15" ht="57" thickBot="1" x14ac:dyDescent="0.3">
      <c r="A29" s="22">
        <v>4</v>
      </c>
      <c r="B29" s="7" t="s">
        <v>36</v>
      </c>
      <c r="C29" s="43">
        <v>45051</v>
      </c>
      <c r="D29" s="25" t="s">
        <v>25</v>
      </c>
      <c r="E29" s="13">
        <v>250</v>
      </c>
      <c r="F29" s="23">
        <v>250</v>
      </c>
      <c r="G29" s="13">
        <v>0</v>
      </c>
      <c r="H29" s="13" t="s">
        <v>67</v>
      </c>
      <c r="I29" s="47" t="s">
        <v>68</v>
      </c>
      <c r="J29" s="48" t="s">
        <v>69</v>
      </c>
      <c r="K29" s="49" t="s">
        <v>70</v>
      </c>
      <c r="L29" s="43">
        <v>45051</v>
      </c>
      <c r="M29" s="63"/>
      <c r="N29" s="64"/>
    </row>
    <row r="30" spans="1:15" ht="102" thickBot="1" x14ac:dyDescent="0.3">
      <c r="A30" s="22">
        <v>5</v>
      </c>
      <c r="B30" s="7" t="s">
        <v>36</v>
      </c>
      <c r="C30" s="43">
        <v>45064</v>
      </c>
      <c r="D30" s="25" t="s">
        <v>25</v>
      </c>
      <c r="E30" s="13">
        <v>100</v>
      </c>
      <c r="F30" s="23">
        <v>70.400000000000006</v>
      </c>
      <c r="G30" s="13">
        <v>29.6</v>
      </c>
      <c r="H30" s="13" t="s">
        <v>57</v>
      </c>
      <c r="I30" s="47" t="s">
        <v>71</v>
      </c>
      <c r="J30" s="48" t="s">
        <v>72</v>
      </c>
      <c r="K30" s="93" t="s">
        <v>73</v>
      </c>
      <c r="L30" s="43">
        <v>45068</v>
      </c>
      <c r="M30" s="63"/>
      <c r="N30" s="64"/>
    </row>
    <row r="31" spans="1:15" ht="57" thickBot="1" x14ac:dyDescent="0.3">
      <c r="A31" s="22">
        <v>6</v>
      </c>
      <c r="B31" s="9" t="s">
        <v>80</v>
      </c>
      <c r="C31" s="43">
        <v>45068</v>
      </c>
      <c r="D31" s="26" t="s">
        <v>25</v>
      </c>
      <c r="E31" s="13">
        <v>200</v>
      </c>
      <c r="F31" s="23">
        <v>80</v>
      </c>
      <c r="G31" s="13">
        <v>120</v>
      </c>
      <c r="H31" s="13" t="s">
        <v>56</v>
      </c>
      <c r="I31" s="47" t="s">
        <v>74</v>
      </c>
      <c r="J31" s="48" t="s">
        <v>75</v>
      </c>
      <c r="K31" s="94" t="s">
        <v>76</v>
      </c>
      <c r="L31" s="43">
        <v>45070</v>
      </c>
      <c r="M31" s="63"/>
      <c r="N31" s="64"/>
    </row>
    <row r="32" spans="1:15" ht="180.75" thickBot="1" x14ac:dyDescent="0.3">
      <c r="A32" s="22">
        <v>7</v>
      </c>
      <c r="B32" s="9" t="s">
        <v>80</v>
      </c>
      <c r="C32" s="43">
        <v>45068</v>
      </c>
      <c r="D32" s="9" t="s">
        <v>25</v>
      </c>
      <c r="E32" s="23">
        <v>150</v>
      </c>
      <c r="F32" s="23">
        <v>107.4</v>
      </c>
      <c r="G32" s="23">
        <v>42.6</v>
      </c>
      <c r="H32" s="13" t="s">
        <v>56</v>
      </c>
      <c r="I32" s="47" t="s">
        <v>77</v>
      </c>
      <c r="J32" s="48" t="s">
        <v>78</v>
      </c>
      <c r="K32" s="50" t="s">
        <v>79</v>
      </c>
      <c r="L32" s="43">
        <v>45070</v>
      </c>
      <c r="M32" s="63"/>
      <c r="N32" s="64"/>
    </row>
    <row r="33" spans="1:15" ht="23.25" thickBot="1" x14ac:dyDescent="0.3">
      <c r="A33" s="22">
        <v>8</v>
      </c>
      <c r="B33" s="9" t="s">
        <v>80</v>
      </c>
      <c r="C33" s="43">
        <v>45070</v>
      </c>
      <c r="D33" s="51" t="s">
        <v>25</v>
      </c>
      <c r="E33" s="23">
        <v>20</v>
      </c>
      <c r="F33" s="23">
        <v>7.5</v>
      </c>
      <c r="G33" s="23">
        <v>12.5</v>
      </c>
      <c r="H33" s="13" t="s">
        <v>57</v>
      </c>
      <c r="I33" s="47" t="s">
        <v>81</v>
      </c>
      <c r="J33" s="52" t="s">
        <v>82</v>
      </c>
      <c r="K33" s="8" t="s">
        <v>83</v>
      </c>
      <c r="L33" s="43">
        <v>45070</v>
      </c>
      <c r="M33" s="63"/>
      <c r="N33" s="64"/>
    </row>
    <row r="34" spans="1:15" ht="68.25" thickBot="1" x14ac:dyDescent="0.3">
      <c r="A34" s="22">
        <v>9</v>
      </c>
      <c r="B34" s="9" t="s">
        <v>80</v>
      </c>
      <c r="C34" s="43">
        <v>45070</v>
      </c>
      <c r="D34" s="51" t="s">
        <v>25</v>
      </c>
      <c r="E34" s="23">
        <v>30</v>
      </c>
      <c r="F34" s="23">
        <v>26.3</v>
      </c>
      <c r="G34" s="23">
        <v>3.7</v>
      </c>
      <c r="H34" s="13" t="s">
        <v>57</v>
      </c>
      <c r="I34" s="47" t="s">
        <v>84</v>
      </c>
      <c r="J34" s="52" t="s">
        <v>82</v>
      </c>
      <c r="K34" s="8" t="s">
        <v>85</v>
      </c>
      <c r="L34" s="43">
        <v>45070</v>
      </c>
      <c r="M34" s="63"/>
      <c r="N34" s="64"/>
    </row>
    <row r="35" spans="1:15" ht="19.5" thickBot="1" x14ac:dyDescent="0.3">
      <c r="A35" s="101" t="s">
        <v>14</v>
      </c>
      <c r="B35" s="102"/>
      <c r="C35" s="103"/>
      <c r="D35" s="104"/>
      <c r="E35" s="26"/>
      <c r="F35" s="28">
        <f>SUM(F26:F34)</f>
        <v>973.94999999999993</v>
      </c>
      <c r="G35" s="26"/>
      <c r="H35" s="26"/>
      <c r="I35" s="9"/>
      <c r="J35" s="26"/>
      <c r="K35" s="26"/>
      <c r="L35" s="26"/>
      <c r="M35" s="64"/>
      <c r="N35" s="64"/>
    </row>
    <row r="36" spans="1:15" ht="19.5" thickBot="1" x14ac:dyDescent="0.3">
      <c r="A36" s="101" t="s">
        <v>22</v>
      </c>
      <c r="B36" s="102"/>
      <c r="C36" s="102"/>
      <c r="D36" s="104"/>
      <c r="E36" s="26"/>
      <c r="F36" s="28">
        <f>B8-F35</f>
        <v>326.05000000000007</v>
      </c>
      <c r="G36" s="26"/>
      <c r="H36" s="26"/>
      <c r="I36" s="9"/>
      <c r="J36" s="26"/>
      <c r="K36" s="26"/>
      <c r="L36" s="26"/>
      <c r="M36" s="64"/>
      <c r="N36" s="64"/>
    </row>
    <row r="37" spans="1:15" ht="5.25" customHeight="1" thickBot="1" x14ac:dyDescent="0.3">
      <c r="A37" s="65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5" ht="23.25" thickBot="1" x14ac:dyDescent="0.3">
      <c r="A38" s="54" t="s">
        <v>17</v>
      </c>
      <c r="B38" s="55">
        <f>F36+F22</f>
        <v>528.91999999999996</v>
      </c>
      <c r="C38" s="80" t="s">
        <v>23</v>
      </c>
      <c r="D38" s="83"/>
      <c r="E38" s="82"/>
      <c r="F38" s="81"/>
      <c r="G38" s="66"/>
      <c r="H38" s="60"/>
      <c r="I38" s="60"/>
      <c r="J38" s="60"/>
      <c r="K38" s="60"/>
      <c r="L38" s="60"/>
      <c r="M38" s="60"/>
      <c r="N38" s="61"/>
    </row>
    <row r="39" spans="1:15" ht="23.25" thickBot="1" x14ac:dyDescent="0.3">
      <c r="A39" s="56" t="s">
        <v>18</v>
      </c>
      <c r="B39" s="77">
        <f>SUM(G12:G20)</f>
        <v>22.23</v>
      </c>
      <c r="C39" s="79" t="s">
        <v>24</v>
      </c>
      <c r="D39" s="84"/>
      <c r="E39" s="73"/>
      <c r="F39" s="73"/>
      <c r="G39" s="60"/>
      <c r="H39" s="60"/>
      <c r="I39" s="60"/>
      <c r="J39" s="60"/>
      <c r="K39" s="60"/>
      <c r="L39" s="60"/>
      <c r="M39" s="60"/>
      <c r="N39" s="61"/>
    </row>
    <row r="40" spans="1:15" ht="5.25" customHeight="1" thickBot="1" x14ac:dyDescent="0.3">
      <c r="A40" s="2"/>
      <c r="B40" s="60"/>
      <c r="C40" s="60"/>
      <c r="D40" s="78"/>
      <c r="E40" s="73"/>
      <c r="F40" s="60"/>
      <c r="G40" s="60"/>
      <c r="H40" s="60"/>
      <c r="I40" s="60"/>
      <c r="J40" s="60"/>
      <c r="K40" s="60"/>
      <c r="L40" s="60"/>
      <c r="M40" s="60"/>
      <c r="N40" s="61"/>
    </row>
    <row r="41" spans="1:15" s="76" customFormat="1" ht="23.25" x14ac:dyDescent="0.25">
      <c r="A41" s="68" t="s">
        <v>32</v>
      </c>
      <c r="B41" s="67" t="s">
        <v>33</v>
      </c>
      <c r="C41" s="85"/>
      <c r="D41" s="105" t="s">
        <v>30</v>
      </c>
      <c r="E41" s="106"/>
      <c r="F41" s="106"/>
      <c r="G41" s="71"/>
      <c r="H41" s="72"/>
      <c r="I41" s="73"/>
      <c r="J41" s="73"/>
      <c r="K41" s="73"/>
      <c r="L41" s="73"/>
      <c r="M41" s="73"/>
      <c r="N41" s="74"/>
      <c r="O41" s="75"/>
    </row>
    <row r="42" spans="1:15" s="76" customFormat="1" x14ac:dyDescent="0.25">
      <c r="A42" s="110" t="s">
        <v>34</v>
      </c>
      <c r="B42" s="111"/>
      <c r="C42" s="86"/>
      <c r="D42" s="110" t="s">
        <v>35</v>
      </c>
      <c r="E42" s="111"/>
      <c r="F42" s="112"/>
      <c r="G42" s="69"/>
      <c r="H42" s="70"/>
      <c r="I42" s="73"/>
      <c r="J42" s="73"/>
      <c r="K42" s="73"/>
      <c r="L42" s="73"/>
      <c r="M42" s="73"/>
      <c r="N42" s="74"/>
      <c r="O42" s="75"/>
    </row>
    <row r="43" spans="1:15" s="76" customFormat="1" x14ac:dyDescent="0.25">
      <c r="A43" s="107" t="s">
        <v>86</v>
      </c>
      <c r="B43" s="108"/>
      <c r="C43" s="109"/>
      <c r="D43" s="107" t="s">
        <v>86</v>
      </c>
      <c r="E43" s="108"/>
      <c r="F43" s="108"/>
      <c r="G43" s="108"/>
      <c r="H43" s="70"/>
      <c r="I43" s="73"/>
      <c r="J43" s="73"/>
      <c r="K43" s="73"/>
      <c r="L43" s="73"/>
      <c r="M43" s="73"/>
      <c r="N43" s="74"/>
      <c r="O43" s="75"/>
    </row>
    <row r="44" spans="1:15" s="76" customFormat="1" ht="23.25" customHeight="1" thickBot="1" x14ac:dyDescent="0.3">
      <c r="A44" s="97" t="s">
        <v>19</v>
      </c>
      <c r="B44" s="98"/>
      <c r="C44" s="99"/>
      <c r="D44" s="100" t="s">
        <v>20</v>
      </c>
      <c r="E44" s="100"/>
      <c r="F44" s="100"/>
      <c r="G44" s="100"/>
      <c r="H44" s="100"/>
      <c r="I44" s="96"/>
      <c r="J44" s="73"/>
      <c r="K44" s="73"/>
      <c r="L44" s="73"/>
      <c r="M44" s="73"/>
      <c r="N44" s="74"/>
      <c r="O44" s="75"/>
    </row>
    <row r="45" spans="1:15" x14ac:dyDescent="0.25">
      <c r="A45" s="95"/>
      <c r="B45" s="95"/>
      <c r="C45" s="95"/>
      <c r="D45" s="95"/>
      <c r="E45" s="95"/>
      <c r="F45" s="95"/>
      <c r="G45" s="95"/>
      <c r="H45" s="95"/>
    </row>
    <row r="50" spans="6:6" x14ac:dyDescent="0.25">
      <c r="F50" s="75"/>
    </row>
  </sheetData>
  <mergeCells count="24">
    <mergeCell ref="A24:D24"/>
    <mergeCell ref="G8:H8"/>
    <mergeCell ref="A1:D2"/>
    <mergeCell ref="E1:H1"/>
    <mergeCell ref="E2:H2"/>
    <mergeCell ref="A3:H4"/>
    <mergeCell ref="A5:B6"/>
    <mergeCell ref="C5:E6"/>
    <mergeCell ref="F5:H6"/>
    <mergeCell ref="A10:D10"/>
    <mergeCell ref="A22:D22"/>
    <mergeCell ref="A7:H7"/>
    <mergeCell ref="B8:C8"/>
    <mergeCell ref="D8:F8"/>
    <mergeCell ref="A21:D21"/>
    <mergeCell ref="A44:C44"/>
    <mergeCell ref="D44:H44"/>
    <mergeCell ref="A35:D35"/>
    <mergeCell ref="A36:D36"/>
    <mergeCell ref="D41:F41"/>
    <mergeCell ref="A43:C43"/>
    <mergeCell ref="A42:B42"/>
    <mergeCell ref="D42:F42"/>
    <mergeCell ref="D43:G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Fundacao Jose Pedro</dc:creator>
  <cp:lastModifiedBy>FUNDAÇAO JOSE PEDRO</cp:lastModifiedBy>
  <cp:lastPrinted>2023-05-30T18:15:45Z</cp:lastPrinted>
  <dcterms:created xsi:type="dcterms:W3CDTF">2020-05-19T13:14:20Z</dcterms:created>
  <dcterms:modified xsi:type="dcterms:W3CDTF">2023-06-15T18:49:54Z</dcterms:modified>
</cp:coreProperties>
</file>