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MAIO 2023" sheetId="14" r:id="rId1"/>
  </sheets>
  <calcPr calcId="152511"/>
</workbook>
</file>

<file path=xl/calcChain.xml><?xml version="1.0" encoding="utf-8"?>
<calcChain xmlns="http://schemas.openxmlformats.org/spreadsheetml/2006/main">
  <c r="K29" i="14" l="1"/>
  <c r="I29" i="14"/>
  <c r="H29" i="14"/>
  <c r="G29" i="14"/>
  <c r="F29" i="14"/>
  <c r="E29" i="14"/>
  <c r="L28" i="14"/>
  <c r="J28" i="14"/>
  <c r="J27" i="14"/>
  <c r="L27" i="14" s="1"/>
  <c r="L26" i="14"/>
  <c r="J26" i="14"/>
  <c r="J25" i="14"/>
  <c r="L25" i="14" s="1"/>
  <c r="L24" i="14"/>
  <c r="J24" i="14"/>
  <c r="J23" i="14"/>
  <c r="L23" i="14" s="1"/>
  <c r="L22" i="14"/>
  <c r="J22" i="14"/>
  <c r="J21" i="14"/>
  <c r="L21" i="14" s="1"/>
  <c r="L20" i="14"/>
  <c r="J20" i="14"/>
  <c r="J19" i="14"/>
  <c r="L19" i="14" s="1"/>
  <c r="L18" i="14"/>
  <c r="J18" i="14"/>
  <c r="J17" i="14"/>
  <c r="L17" i="14" s="1"/>
  <c r="L16" i="14"/>
  <c r="J16" i="14"/>
  <c r="J15" i="14"/>
  <c r="L15" i="14" s="1"/>
  <c r="L14" i="14"/>
  <c r="J14" i="14"/>
  <c r="J13" i="14"/>
  <c r="L13" i="14" s="1"/>
  <c r="L12" i="14"/>
  <c r="J12" i="14"/>
  <c r="J11" i="14"/>
  <c r="L11" i="14" s="1"/>
  <c r="L10" i="14"/>
  <c r="J10" i="14"/>
  <c r="J9" i="14"/>
  <c r="L9" i="14" s="1"/>
  <c r="L8" i="14"/>
  <c r="J8" i="14"/>
  <c r="J7" i="14"/>
  <c r="L7" i="14" s="1"/>
  <c r="L6" i="14"/>
  <c r="J6" i="14"/>
  <c r="J5" i="14"/>
  <c r="J29" i="14" s="1"/>
  <c r="L4" i="14"/>
  <c r="J4" i="14"/>
  <c r="L5" i="14" l="1"/>
  <c r="L29" i="14" s="1"/>
</calcChain>
</file>

<file path=xl/sharedStrings.xml><?xml version="1.0" encoding="utf-8"?>
<sst xmlns="http://schemas.openxmlformats.org/spreadsheetml/2006/main" count="47" uniqueCount="33">
  <si>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</si>
  <si>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</si>
  <si>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</si>
  <si>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</si>
  <si>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</si>
  <si>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</si>
  <si>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</si>
  <si>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</si>
  <si>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</si>
  <si>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</si>
  <si>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</si>
  <si>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</si>
  <si>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</si>
  <si>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</si>
  <si>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</si>
  <si>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</si>
  <si>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</si>
  <si>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</si>
  <si>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</si>
  <si>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</si>
  <si>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</si>
  <si>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</si>
  <si>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</si>
  <si>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</si>
  <si>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</si>
  <si>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</si>
  <si>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</si>
  <si>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</si>
  <si>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 xml:space="preserve">ORÇAMENTO 
ATUAL </t>
  </si>
  <si>
    <t>Outras Despesas Variáveis - Pessoal Civil</t>
  </si>
  <si>
    <t>ORÇAMENTO ANUAL DA FUNDAÇÃO JOSÉ PEDRO DE OLIVEIRA APROVADO PELA LEI Nº 16.351/2022 PARA O EXERCÍCIO 2023</t>
  </si>
  <si>
    <t>Outros Serviços De Terceiros - Pessoa Jurídica - Intra Ofss</t>
  </si>
  <si>
    <t>Competência: maio/2023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</si>
</sst>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b/>
      <sz val="10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top"/>
    </xf>
    <xf numFmtId="7" fontId="2" fillId="0" borderId="0" xfId="0" applyNumberFormat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right" vertical="center" shrinkToFit="1"/>
    </xf>
    <xf numFmtId="1" fontId="2" fillId="3" borderId="17" xfId="0" applyNumberFormat="1" applyFont="1" applyFill="1" applyBorder="1" applyAlignment="1">
      <alignment horizontal="right" vertical="center" shrinkToFit="1"/>
    </xf>
    <xf numFmtId="1" fontId="2" fillId="3" borderId="11" xfId="0" applyNumberFormat="1" applyFont="1" applyFill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topLeftCell="C17" zoomScale="103" zoomScaleNormal="103" workbookViewId="0">
      <selection activeCell="O22" sqref="O22"/>
    </sheetView>
  </sheetViews>
  <sheetFormatPr defaultRowHeight="20" customHeight="1" x14ac:dyDescent="0.2"/>
  <cols>
    <col min="1" max="1" width="14.42578125" style="1" customWidth="1"/>
    <col min="2" max="2" width="53.140625" style="2" customWidth="1"/>
    <col min="3" max="3" width="9.42578125" style="1" customWidth="1"/>
    <col min="4" max="4" width="55" style="1" bestFit="1" customWidth="1"/>
    <col min="5" max="6" width="20.28515625" style="1" customWidth="1"/>
    <col min="7" max="7" width="21.7109375" style="7" customWidth="1"/>
    <col min="8" max="8" width="15" style="7" customWidth="1"/>
    <col min="9" max="9" width="19.28515625" style="7" hidden="1" customWidth="1"/>
    <col min="10" max="10" width="14.85546875" style="7" customWidth="1"/>
    <col min="11" max="11" width="15.140625" style="7" customWidth="1"/>
    <col min="12" max="12" width="15.140625" style="7" bestFit="1" customWidth="1"/>
    <col min="13" max="13" width="11.5703125" style="7" bestFit="1" customWidth="1"/>
    <col min="14" max="14" width="13.28515625" style="1" bestFit="1" customWidth="1"/>
    <col min="15" max="16384" width="9.140625" style="1"/>
  </cols>
  <sheetData>
    <row r="1" spans="1:14" ht="20" customHeight="1" x14ac:dyDescent="0.2">
      <c r="A1" s="27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4" ht="20" customHeight="1" x14ac:dyDescent="0.2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4" s="5" customFormat="1" ht="39.950000000000003" customHeight="1" x14ac:dyDescent="0.2">
      <c r="A3" s="3" t="s">
        <v>1</v>
      </c>
      <c r="B3" s="3" t="s">
        <v>2</v>
      </c>
      <c r="C3" s="23" t="s">
        <v>3</v>
      </c>
      <c r="D3" s="25"/>
      <c r="E3" s="4" t="s">
        <v>16</v>
      </c>
      <c r="F3" s="17" t="s">
        <v>28</v>
      </c>
      <c r="G3" s="18" t="s">
        <v>17</v>
      </c>
      <c r="H3" s="18" t="s">
        <v>18</v>
      </c>
      <c r="I3" s="18" t="s">
        <v>19</v>
      </c>
      <c r="J3" s="18" t="s">
        <v>20</v>
      </c>
      <c r="K3" s="6" t="s">
        <v>4</v>
      </c>
      <c r="L3" s="18" t="s">
        <v>21</v>
      </c>
      <c r="M3" s="9"/>
    </row>
    <row r="4" spans="1:14" ht="20" customHeight="1" x14ac:dyDescent="0.2">
      <c r="A4" s="30" t="s">
        <v>5</v>
      </c>
      <c r="B4" s="33" t="s">
        <v>27</v>
      </c>
      <c r="C4" s="11">
        <v>319011</v>
      </c>
      <c r="D4" s="12" t="s">
        <v>6</v>
      </c>
      <c r="E4" s="14">
        <v>3244205</v>
      </c>
      <c r="F4" s="14">
        <v>3244205</v>
      </c>
      <c r="G4" s="13">
        <v>0</v>
      </c>
      <c r="H4" s="13">
        <v>0</v>
      </c>
      <c r="I4" s="13">
        <v>0</v>
      </c>
      <c r="J4" s="14">
        <f>F4-G4-H4+I4</f>
        <v>3244205</v>
      </c>
      <c r="K4" s="14">
        <v>1183969.73</v>
      </c>
      <c r="L4" s="14">
        <f>J4-K4</f>
        <v>2060235.27</v>
      </c>
    </row>
    <row r="5" spans="1:14" ht="20" customHeight="1" x14ac:dyDescent="0.2">
      <c r="A5" s="31"/>
      <c r="B5" s="34"/>
      <c r="C5" s="11">
        <v>319013</v>
      </c>
      <c r="D5" s="12" t="s">
        <v>7</v>
      </c>
      <c r="E5" s="14">
        <v>305899</v>
      </c>
      <c r="F5" s="14">
        <v>305899</v>
      </c>
      <c r="G5" s="13">
        <v>0</v>
      </c>
      <c r="H5" s="13">
        <v>0</v>
      </c>
      <c r="I5" s="13">
        <v>0</v>
      </c>
      <c r="J5" s="14">
        <f t="shared" ref="J5:J28" si="0">F5-G5-H5+I5</f>
        <v>305899</v>
      </c>
      <c r="K5" s="14">
        <v>114429.68</v>
      </c>
      <c r="L5" s="14">
        <f t="shared" ref="L5:L28" si="1">J5-K5</f>
        <v>191469.32</v>
      </c>
    </row>
    <row r="6" spans="1:14" ht="20" customHeight="1" x14ac:dyDescent="0.2">
      <c r="A6" s="31"/>
      <c r="B6" s="34"/>
      <c r="C6" s="11">
        <v>319016</v>
      </c>
      <c r="D6" s="12" t="s">
        <v>29</v>
      </c>
      <c r="E6" s="14">
        <v>3200</v>
      </c>
      <c r="F6" s="14">
        <v>3200</v>
      </c>
      <c r="G6" s="13">
        <v>0</v>
      </c>
      <c r="H6" s="13">
        <v>0</v>
      </c>
      <c r="I6" s="13">
        <v>0</v>
      </c>
      <c r="J6" s="14">
        <f t="shared" si="0"/>
        <v>3200</v>
      </c>
      <c r="K6" s="14">
        <v>1106.1500000000001</v>
      </c>
      <c r="L6" s="14">
        <f t="shared" si="1"/>
        <v>2093.85</v>
      </c>
    </row>
    <row r="7" spans="1:14" ht="20" customHeight="1" x14ac:dyDescent="0.2">
      <c r="A7" s="31"/>
      <c r="B7" s="34"/>
      <c r="C7" s="11">
        <v>319113</v>
      </c>
      <c r="D7" s="12" t="s">
        <v>8</v>
      </c>
      <c r="E7" s="14">
        <v>368522</v>
      </c>
      <c r="F7" s="14">
        <v>355522</v>
      </c>
      <c r="G7" s="13">
        <v>0</v>
      </c>
      <c r="H7" s="13">
        <v>0</v>
      </c>
      <c r="I7" s="13">
        <v>0</v>
      </c>
      <c r="J7" s="14">
        <f t="shared" si="0"/>
        <v>355522</v>
      </c>
      <c r="K7" s="14">
        <v>119976.49</v>
      </c>
      <c r="L7" s="14">
        <f t="shared" si="1"/>
        <v>235545.51</v>
      </c>
    </row>
    <row r="8" spans="1:14" ht="20" customHeight="1" x14ac:dyDescent="0.2">
      <c r="A8" s="31"/>
      <c r="B8" s="34"/>
      <c r="C8" s="11">
        <v>339030</v>
      </c>
      <c r="D8" s="12" t="s">
        <v>9</v>
      </c>
      <c r="E8" s="14">
        <v>267000</v>
      </c>
      <c r="F8" s="14">
        <v>267000</v>
      </c>
      <c r="G8" s="14">
        <v>47159</v>
      </c>
      <c r="H8" s="14">
        <v>109920.75</v>
      </c>
      <c r="I8" s="14">
        <v>0</v>
      </c>
      <c r="J8" s="14">
        <f t="shared" si="0"/>
        <v>109920.25</v>
      </c>
      <c r="K8" s="14">
        <v>83896.89</v>
      </c>
      <c r="L8" s="14">
        <f t="shared" si="1"/>
        <v>26023.360000000001</v>
      </c>
      <c r="N8" s="10"/>
    </row>
    <row r="9" spans="1:14" ht="20" customHeight="1" x14ac:dyDescent="0.2">
      <c r="A9" s="31"/>
      <c r="B9" s="34"/>
      <c r="C9" s="11">
        <v>339030</v>
      </c>
      <c r="D9" s="12" t="s">
        <v>9</v>
      </c>
      <c r="E9" s="14">
        <v>0</v>
      </c>
      <c r="F9" s="14">
        <v>20000</v>
      </c>
      <c r="G9" s="14">
        <v>0</v>
      </c>
      <c r="H9" s="14">
        <v>0</v>
      </c>
      <c r="I9" s="14"/>
      <c r="J9" s="14">
        <f t="shared" si="0"/>
        <v>20000</v>
      </c>
      <c r="K9" s="14">
        <v>0</v>
      </c>
      <c r="L9" s="14">
        <f t="shared" si="1"/>
        <v>20000</v>
      </c>
      <c r="N9" s="10"/>
    </row>
    <row r="10" spans="1:14" ht="20" customHeight="1" x14ac:dyDescent="0.2">
      <c r="A10" s="31"/>
      <c r="B10" s="34"/>
      <c r="C10" s="11">
        <v>339036</v>
      </c>
      <c r="D10" s="12" t="s">
        <v>10</v>
      </c>
      <c r="E10" s="14">
        <v>150000</v>
      </c>
      <c r="F10" s="14">
        <v>150000</v>
      </c>
      <c r="G10" s="14">
        <v>26494</v>
      </c>
      <c r="H10" s="14">
        <v>61753</v>
      </c>
      <c r="I10" s="14">
        <v>0</v>
      </c>
      <c r="J10" s="14">
        <f t="shared" si="0"/>
        <v>61753</v>
      </c>
      <c r="K10" s="14">
        <v>61753</v>
      </c>
      <c r="L10" s="14">
        <f t="shared" si="1"/>
        <v>0</v>
      </c>
      <c r="N10" s="10"/>
    </row>
    <row r="11" spans="1:14" ht="20" customHeight="1" x14ac:dyDescent="0.2">
      <c r="A11" s="31"/>
      <c r="B11" s="34"/>
      <c r="C11" s="11">
        <v>339039</v>
      </c>
      <c r="D11" s="12" t="s">
        <v>11</v>
      </c>
      <c r="E11" s="14">
        <v>689240</v>
      </c>
      <c r="F11" s="14">
        <v>689240</v>
      </c>
      <c r="G11" s="14">
        <v>121738</v>
      </c>
      <c r="H11" s="14">
        <v>283750.5</v>
      </c>
      <c r="I11" s="14">
        <v>0</v>
      </c>
      <c r="J11" s="14">
        <f t="shared" si="0"/>
        <v>283751.5</v>
      </c>
      <c r="K11" s="14">
        <v>247326.24</v>
      </c>
      <c r="L11" s="14">
        <f t="shared" si="1"/>
        <v>36425.260000000009</v>
      </c>
      <c r="N11" s="10"/>
    </row>
    <row r="12" spans="1:14" ht="20" customHeight="1" x14ac:dyDescent="0.2">
      <c r="A12" s="31"/>
      <c r="B12" s="34"/>
      <c r="C12" s="11">
        <v>339039</v>
      </c>
      <c r="D12" s="12" t="s">
        <v>11</v>
      </c>
      <c r="E12" s="14">
        <v>1000</v>
      </c>
      <c r="F12" s="14">
        <v>21000</v>
      </c>
      <c r="G12" s="14">
        <v>0</v>
      </c>
      <c r="H12" s="14">
        <v>0</v>
      </c>
      <c r="I12" s="14">
        <v>0</v>
      </c>
      <c r="J12" s="14">
        <f t="shared" si="0"/>
        <v>21000</v>
      </c>
      <c r="K12" s="14">
        <v>0</v>
      </c>
      <c r="L12" s="14">
        <f t="shared" si="1"/>
        <v>21000</v>
      </c>
      <c r="N12" s="10"/>
    </row>
    <row r="13" spans="1:14" ht="20" customHeight="1" x14ac:dyDescent="0.2">
      <c r="A13" s="31"/>
      <c r="B13" s="34"/>
      <c r="C13" s="11">
        <v>339046</v>
      </c>
      <c r="D13" s="12" t="s">
        <v>12</v>
      </c>
      <c r="E13" s="14">
        <v>417150</v>
      </c>
      <c r="F13" s="14">
        <v>417150</v>
      </c>
      <c r="G13" s="14">
        <v>73680</v>
      </c>
      <c r="H13" s="14">
        <v>171735</v>
      </c>
      <c r="I13" s="14">
        <v>0</v>
      </c>
      <c r="J13" s="14">
        <f t="shared" si="0"/>
        <v>171735</v>
      </c>
      <c r="K13" s="14">
        <v>144945</v>
      </c>
      <c r="L13" s="14">
        <f t="shared" si="1"/>
        <v>26790</v>
      </c>
      <c r="N13" s="10"/>
    </row>
    <row r="14" spans="1:14" ht="20" customHeight="1" x14ac:dyDescent="0.2">
      <c r="A14" s="31"/>
      <c r="B14" s="34"/>
      <c r="C14" s="11">
        <v>339047</v>
      </c>
      <c r="D14" s="12" t="s">
        <v>13</v>
      </c>
      <c r="E14" s="14">
        <v>33029</v>
      </c>
      <c r="F14" s="14">
        <v>33029</v>
      </c>
      <c r="G14" s="14">
        <v>5834</v>
      </c>
      <c r="H14" s="14">
        <v>13597.5</v>
      </c>
      <c r="I14" s="14">
        <v>0</v>
      </c>
      <c r="J14" s="14">
        <f t="shared" si="0"/>
        <v>13597.5</v>
      </c>
      <c r="K14" s="14">
        <v>11347.87</v>
      </c>
      <c r="L14" s="14">
        <f t="shared" si="1"/>
        <v>2249.6299999999992</v>
      </c>
      <c r="N14" s="10"/>
    </row>
    <row r="15" spans="1:14" ht="20" customHeight="1" x14ac:dyDescent="0.2">
      <c r="A15" s="31"/>
      <c r="B15" s="35"/>
      <c r="C15" s="11">
        <v>339139</v>
      </c>
      <c r="D15" s="12" t="s">
        <v>31</v>
      </c>
      <c r="E15" s="14">
        <v>0</v>
      </c>
      <c r="F15" s="14">
        <v>13000</v>
      </c>
      <c r="G15" s="14">
        <v>0</v>
      </c>
      <c r="H15" s="14"/>
      <c r="I15" s="14">
        <v>0</v>
      </c>
      <c r="J15" s="14">
        <f t="shared" si="0"/>
        <v>13000</v>
      </c>
      <c r="K15" s="14">
        <v>13000</v>
      </c>
      <c r="L15" s="14">
        <f t="shared" si="1"/>
        <v>0</v>
      </c>
      <c r="N15" s="10"/>
    </row>
    <row r="16" spans="1:14" ht="39.950000000000003" customHeight="1" x14ac:dyDescent="0.2">
      <c r="A16" s="31"/>
      <c r="B16" s="15" t="s">
        <v>22</v>
      </c>
      <c r="C16" s="11">
        <v>319011</v>
      </c>
      <c r="D16" s="12" t="s">
        <v>6</v>
      </c>
      <c r="E16" s="14">
        <v>1000</v>
      </c>
      <c r="F16" s="14">
        <v>1000</v>
      </c>
      <c r="G16" s="13">
        <v>0</v>
      </c>
      <c r="H16" s="13">
        <v>0</v>
      </c>
      <c r="I16" s="13">
        <v>0</v>
      </c>
      <c r="J16" s="14">
        <f t="shared" si="0"/>
        <v>1000</v>
      </c>
      <c r="K16" s="13">
        <v>0</v>
      </c>
      <c r="L16" s="14">
        <f t="shared" si="1"/>
        <v>1000</v>
      </c>
      <c r="N16" s="10"/>
    </row>
    <row r="17" spans="1:14" ht="39.950000000000003" customHeight="1" x14ac:dyDescent="0.2">
      <c r="A17" s="31"/>
      <c r="B17" s="15" t="s">
        <v>23</v>
      </c>
      <c r="C17" s="11">
        <v>319011</v>
      </c>
      <c r="D17" s="12" t="s">
        <v>6</v>
      </c>
      <c r="E17" s="14">
        <v>58425</v>
      </c>
      <c r="F17" s="14">
        <v>58425</v>
      </c>
      <c r="G17" s="13">
        <v>0</v>
      </c>
      <c r="H17" s="13">
        <v>0</v>
      </c>
      <c r="I17" s="13">
        <v>0</v>
      </c>
      <c r="J17" s="14">
        <f t="shared" si="0"/>
        <v>58425</v>
      </c>
      <c r="K17" s="13">
        <v>7366.19</v>
      </c>
      <c r="L17" s="14">
        <f t="shared" si="1"/>
        <v>51058.81</v>
      </c>
      <c r="N17" s="10"/>
    </row>
    <row r="18" spans="1:14" ht="20" customHeight="1" x14ac:dyDescent="0.2">
      <c r="A18" s="31"/>
      <c r="B18" s="36" t="s">
        <v>24</v>
      </c>
      <c r="C18" s="11">
        <v>339030</v>
      </c>
      <c r="D18" s="12" t="s">
        <v>9</v>
      </c>
      <c r="E18" s="14">
        <v>3000</v>
      </c>
      <c r="F18" s="14">
        <v>3000</v>
      </c>
      <c r="G18" s="14">
        <v>530</v>
      </c>
      <c r="H18" s="14">
        <v>1234.5</v>
      </c>
      <c r="I18" s="14">
        <v>0</v>
      </c>
      <c r="J18" s="14">
        <f t="shared" si="0"/>
        <v>1235.5</v>
      </c>
      <c r="K18" s="13">
        <v>0</v>
      </c>
      <c r="L18" s="14">
        <f t="shared" si="1"/>
        <v>1235.5</v>
      </c>
      <c r="N18" s="10"/>
    </row>
    <row r="19" spans="1:14" ht="20" customHeight="1" x14ac:dyDescent="0.2">
      <c r="A19" s="31"/>
      <c r="B19" s="37"/>
      <c r="C19" s="11">
        <v>339030</v>
      </c>
      <c r="D19" s="12" t="s">
        <v>9</v>
      </c>
      <c r="E19" s="14">
        <v>175000</v>
      </c>
      <c r="F19" s="14">
        <v>175000</v>
      </c>
      <c r="G19" s="14">
        <v>0</v>
      </c>
      <c r="H19" s="14">
        <v>0</v>
      </c>
      <c r="I19" s="14"/>
      <c r="J19" s="14">
        <f t="shared" si="0"/>
        <v>175000</v>
      </c>
      <c r="K19" s="13">
        <v>4453.6000000000004</v>
      </c>
      <c r="L19" s="14">
        <f t="shared" si="1"/>
        <v>170546.4</v>
      </c>
      <c r="N19" s="10"/>
    </row>
    <row r="20" spans="1:14" ht="29.95" customHeight="1" x14ac:dyDescent="0.2">
      <c r="A20" s="31"/>
      <c r="B20" s="38"/>
      <c r="C20" s="11">
        <v>339039</v>
      </c>
      <c r="D20" s="12" t="s">
        <v>11</v>
      </c>
      <c r="E20" s="14">
        <v>95000</v>
      </c>
      <c r="F20" s="14">
        <v>95000</v>
      </c>
      <c r="G20" s="14">
        <v>16779</v>
      </c>
      <c r="H20" s="14">
        <v>39110.75</v>
      </c>
      <c r="I20" s="14">
        <v>0</v>
      </c>
      <c r="J20" s="14">
        <f t="shared" si="0"/>
        <v>39110.25</v>
      </c>
      <c r="K20" s="13">
        <v>18225</v>
      </c>
      <c r="L20" s="14">
        <f t="shared" si="1"/>
        <v>20885.25</v>
      </c>
      <c r="N20" s="10"/>
    </row>
    <row r="21" spans="1:14" ht="20" customHeight="1" x14ac:dyDescent="0.2">
      <c r="A21" s="31"/>
      <c r="B21" s="33" t="s">
        <v>26</v>
      </c>
      <c r="C21" s="11">
        <v>339030</v>
      </c>
      <c r="D21" s="12" t="s">
        <v>9</v>
      </c>
      <c r="E21" s="14">
        <v>2000</v>
      </c>
      <c r="F21" s="14">
        <v>2000</v>
      </c>
      <c r="G21" s="14">
        <v>353</v>
      </c>
      <c r="H21" s="14">
        <v>823.25</v>
      </c>
      <c r="I21" s="14">
        <v>0</v>
      </c>
      <c r="J21" s="14">
        <f t="shared" si="0"/>
        <v>823.75</v>
      </c>
      <c r="K21" s="13">
        <v>0</v>
      </c>
      <c r="L21" s="14">
        <f t="shared" si="1"/>
        <v>823.75</v>
      </c>
      <c r="N21" s="10"/>
    </row>
    <row r="22" spans="1:14" ht="20" customHeight="1" x14ac:dyDescent="0.2">
      <c r="A22" s="31"/>
      <c r="B22" s="34"/>
      <c r="C22" s="11">
        <v>339039</v>
      </c>
      <c r="D22" s="12" t="s">
        <v>11</v>
      </c>
      <c r="E22" s="14">
        <v>11000</v>
      </c>
      <c r="F22" s="14">
        <v>11000</v>
      </c>
      <c r="G22" s="14">
        <v>1943</v>
      </c>
      <c r="H22" s="14">
        <v>4529</v>
      </c>
      <c r="I22" s="14">
        <v>0</v>
      </c>
      <c r="J22" s="14">
        <f t="shared" si="0"/>
        <v>4528</v>
      </c>
      <c r="K22" s="14">
        <v>1870</v>
      </c>
      <c r="L22" s="14">
        <f t="shared" si="1"/>
        <v>2658</v>
      </c>
      <c r="N22" s="10"/>
    </row>
    <row r="23" spans="1:14" ht="20" customHeight="1" x14ac:dyDescent="0.2">
      <c r="A23" s="31"/>
      <c r="B23" s="39" t="s">
        <v>25</v>
      </c>
      <c r="C23" s="20">
        <v>339030</v>
      </c>
      <c r="D23" s="12" t="s">
        <v>9</v>
      </c>
      <c r="E23" s="14">
        <v>34000</v>
      </c>
      <c r="F23" s="14">
        <v>34000</v>
      </c>
      <c r="G23" s="14">
        <v>6005</v>
      </c>
      <c r="H23" s="14">
        <v>13997.25</v>
      </c>
      <c r="I23" s="14">
        <v>0</v>
      </c>
      <c r="J23" s="14">
        <f t="shared" si="0"/>
        <v>13997.75</v>
      </c>
      <c r="K23" s="14">
        <v>3294</v>
      </c>
      <c r="L23" s="14">
        <f t="shared" si="1"/>
        <v>10703.75</v>
      </c>
      <c r="N23" s="10"/>
    </row>
    <row r="24" spans="1:14" ht="20" customHeight="1" x14ac:dyDescent="0.2">
      <c r="A24" s="31"/>
      <c r="B24" s="40"/>
      <c r="C24" s="20">
        <v>339030</v>
      </c>
      <c r="D24" s="12" t="s">
        <v>9</v>
      </c>
      <c r="E24" s="14">
        <v>148952</v>
      </c>
      <c r="F24" s="14">
        <v>148952</v>
      </c>
      <c r="G24" s="14">
        <v>0</v>
      </c>
      <c r="H24" s="14">
        <v>0</v>
      </c>
      <c r="I24" s="14">
        <v>0</v>
      </c>
      <c r="J24" s="14">
        <f t="shared" si="0"/>
        <v>148952</v>
      </c>
      <c r="K24" s="14">
        <v>31703.3</v>
      </c>
      <c r="L24" s="14">
        <f t="shared" si="1"/>
        <v>117248.7</v>
      </c>
      <c r="N24" s="10"/>
    </row>
    <row r="25" spans="1:14" ht="20" customHeight="1" x14ac:dyDescent="0.2">
      <c r="A25" s="31"/>
      <c r="B25" s="40"/>
      <c r="C25" s="20">
        <v>339039</v>
      </c>
      <c r="D25" s="12" t="s">
        <v>11</v>
      </c>
      <c r="E25" s="14">
        <v>373000</v>
      </c>
      <c r="F25" s="14">
        <v>373000</v>
      </c>
      <c r="G25" s="14">
        <v>65881</v>
      </c>
      <c r="H25" s="14">
        <v>153559.25</v>
      </c>
      <c r="I25" s="14">
        <v>0</v>
      </c>
      <c r="J25" s="14">
        <f t="shared" si="0"/>
        <v>153559.75</v>
      </c>
      <c r="K25" s="14">
        <v>80031.509999999995</v>
      </c>
      <c r="L25" s="14">
        <f t="shared" si="1"/>
        <v>73528.240000000005</v>
      </c>
      <c r="N25" s="10"/>
    </row>
    <row r="26" spans="1:14" ht="20" customHeight="1" x14ac:dyDescent="0.2">
      <c r="A26" s="31"/>
      <c r="B26" s="40"/>
      <c r="C26" s="21">
        <v>339039</v>
      </c>
      <c r="D26" s="12" t="s">
        <v>11</v>
      </c>
      <c r="E26" s="14">
        <v>0</v>
      </c>
      <c r="F26" s="14">
        <v>398000</v>
      </c>
      <c r="G26" s="14">
        <v>0</v>
      </c>
      <c r="H26" s="14">
        <v>0</v>
      </c>
      <c r="I26" s="14"/>
      <c r="J26" s="14">
        <f t="shared" si="0"/>
        <v>398000</v>
      </c>
      <c r="K26" s="14">
        <v>43000</v>
      </c>
      <c r="L26" s="14">
        <f t="shared" si="1"/>
        <v>355000</v>
      </c>
      <c r="N26" s="10"/>
    </row>
    <row r="27" spans="1:14" ht="20" customHeight="1" x14ac:dyDescent="0.2">
      <c r="A27" s="31"/>
      <c r="B27" s="40"/>
      <c r="C27" s="22">
        <v>449052</v>
      </c>
      <c r="D27" s="19" t="s">
        <v>14</v>
      </c>
      <c r="E27" s="14">
        <v>21173</v>
      </c>
      <c r="F27" s="14">
        <v>21173</v>
      </c>
      <c r="G27" s="14">
        <v>3740</v>
      </c>
      <c r="H27" s="14">
        <v>8716.75</v>
      </c>
      <c r="I27" s="14">
        <v>0</v>
      </c>
      <c r="J27" s="14">
        <f t="shared" si="0"/>
        <v>8716.25</v>
      </c>
      <c r="K27" s="13">
        <v>0</v>
      </c>
      <c r="L27" s="14">
        <f t="shared" si="1"/>
        <v>8716.25</v>
      </c>
      <c r="N27" s="10"/>
    </row>
    <row r="28" spans="1:14" ht="20" customHeight="1" x14ac:dyDescent="0.2">
      <c r="A28" s="32"/>
      <c r="B28" s="41"/>
      <c r="C28" s="22">
        <v>449052</v>
      </c>
      <c r="D28" s="19" t="s">
        <v>14</v>
      </c>
      <c r="E28" s="14">
        <v>0</v>
      </c>
      <c r="F28" s="14">
        <v>380000</v>
      </c>
      <c r="G28" s="14">
        <v>0</v>
      </c>
      <c r="H28" s="14">
        <v>0</v>
      </c>
      <c r="I28" s="14"/>
      <c r="J28" s="14">
        <f t="shared" si="0"/>
        <v>380000</v>
      </c>
      <c r="K28" s="13">
        <v>14200</v>
      </c>
      <c r="L28" s="14">
        <f t="shared" si="1"/>
        <v>365800</v>
      </c>
      <c r="N28" s="10"/>
    </row>
    <row r="29" spans="1:14" ht="20" customHeight="1" x14ac:dyDescent="0.2">
      <c r="A29" s="23" t="s">
        <v>15</v>
      </c>
      <c r="B29" s="24"/>
      <c r="C29" s="24"/>
      <c r="D29" s="25"/>
      <c r="E29" s="16">
        <f>SUM(E4:E28)</f>
        <v>6401795</v>
      </c>
      <c r="F29" s="16">
        <f t="shared" ref="F29:L29" si="2">SUM(F4:F28)</f>
        <v>7219795</v>
      </c>
      <c r="G29" s="16">
        <f t="shared" si="2"/>
        <v>370136</v>
      </c>
      <c r="H29" s="16">
        <f t="shared" si="2"/>
        <v>862727.5</v>
      </c>
      <c r="I29" s="16">
        <f t="shared" si="2"/>
        <v>0</v>
      </c>
      <c r="J29" s="16">
        <f t="shared" si="2"/>
        <v>5986931.5</v>
      </c>
      <c r="K29" s="16">
        <f t="shared" si="2"/>
        <v>2185894.65</v>
      </c>
      <c r="L29" s="16">
        <f t="shared" si="2"/>
        <v>3801036.8500000006</v>
      </c>
      <c r="N29" s="10"/>
    </row>
    <row r="30" spans="1:14" ht="20" customHeight="1" x14ac:dyDescent="0.2">
      <c r="A30" s="26" t="s">
        <v>32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N30" s="10"/>
    </row>
    <row r="31" spans="1:14" ht="20" customHeight="1" x14ac:dyDescent="0.2">
      <c r="E31" s="10"/>
      <c r="F31" s="10"/>
    </row>
    <row r="32" spans="1:14" s="7" customFormat="1" ht="20" customHeight="1" x14ac:dyDescent="0.2">
      <c r="A32" s="1"/>
      <c r="B32" s="2"/>
      <c r="C32" s="1"/>
      <c r="D32" s="1"/>
      <c r="F32" s="8"/>
      <c r="N32" s="1"/>
    </row>
    <row r="33" spans="5:5" ht="20" customHeight="1" x14ac:dyDescent="0.2">
      <c r="E33" s="7"/>
    </row>
    <row r="34" spans="5:5" ht="20" customHeight="1" x14ac:dyDescent="0.2">
      <c r="E34" s="7"/>
    </row>
    <row r="35" spans="5:5" ht="20" customHeight="1" x14ac:dyDescent="0.2">
      <c r="E35" s="7"/>
    </row>
    <row r="36" spans="5:5" ht="20" customHeight="1" x14ac:dyDescent="0.2">
      <c r="E36" s="7"/>
    </row>
    <row r="37" spans="5:5" ht="20" customHeight="1" x14ac:dyDescent="0.2">
      <c r="E37" s="7"/>
    </row>
    <row r="38" spans="5:5" ht="20" customHeight="1" x14ac:dyDescent="0.2">
      <c r="E38" s="7"/>
    </row>
    <row r="39" spans="5:5" ht="20" customHeight="1" x14ac:dyDescent="0.2">
      <c r="E39" s="7"/>
    </row>
    <row r="40" spans="5:5" ht="20" customHeight="1" x14ac:dyDescent="0.2">
      <c r="E40" s="7"/>
    </row>
    <row r="41" spans="5:5" ht="20" customHeight="1" x14ac:dyDescent="0.2">
      <c r="E41" s="7"/>
    </row>
    <row r="42" spans="5:5" ht="20" customHeight="1" x14ac:dyDescent="0.2">
      <c r="E42" s="7"/>
    </row>
    <row r="43" spans="5:5" ht="20" customHeight="1" x14ac:dyDescent="0.2">
      <c r="E43" s="7"/>
    </row>
    <row r="44" spans="5:5" ht="20" customHeight="1" x14ac:dyDescent="0.2">
      <c r="E44" s="7"/>
    </row>
    <row r="45" spans="5:5" ht="20" customHeight="1" x14ac:dyDescent="0.2">
      <c r="E45" s="7"/>
    </row>
    <row r="46" spans="5:5" ht="20" customHeight="1" x14ac:dyDescent="0.2">
      <c r="E46" s="7"/>
    </row>
    <row r="47" spans="5:5" ht="20" customHeight="1" x14ac:dyDescent="0.2">
      <c r="E47" s="10"/>
    </row>
  </sheetData>
  <mergeCells count="10">
    <mergeCell ref="A29:D29"/>
    <mergeCell ref="A30:L30"/>
    <mergeCell ref="A1:L1"/>
    <mergeCell ref="A2:L2"/>
    <mergeCell ref="C3:D3"/>
    <mergeCell ref="A4:A28"/>
    <mergeCell ref="B4:B15"/>
    <mergeCell ref="B18:B20"/>
    <mergeCell ref="B21:B22"/>
    <mergeCell ref="B23:B28"/>
  </mergeCells>
  <pageMargins left="0.34" right="0.3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2023-04-25T15:03:55Z</cp:lastPrinted>
  <dcterms:created xsi:type="dcterms:W3CDTF">2022-06-29T17:27:53Z</dcterms:created>
  <dcterms:modified xsi:type="dcterms:W3CDTF">2023-08-23T14:40:43Z</dcterms:modified>
</cp:coreProperties>
</file>