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<sst xmlns="http://schemas.openxmlformats.org/spreadsheetml/2006/main" count="47" uniqueCount="33">
  <si>
    <t xml:space="preserve">ORÇAMENTO ANUAL DA FUNDAÇÃO JOSÉ PEDRO DE OLIVEIRA APROVADO PELA LEI Nº 16.351/2022 PARA O EXERCÍCIO 2023</t>
  </si>
  <si>
    <t xml:space="preserve">UNIDADE GESTORA: 614000 / UNIDADE ORÇAMENTÁRIA: 61401</t>
  </si>
  <si>
    <t xml:space="preserve">PROGRAMA</t>
  </si>
  <si>
    <t xml:space="preserve">AÇÃO</t>
  </si>
  <si>
    <t xml:space="preserve">ELEMENTO ECONÔMICO</t>
  </si>
  <si>
    <t xml:space="preserve">SALDO INICIAL R$
(A)</t>
  </si>
  <si>
    <t xml:space="preserve">ORÇAMENTO 
ATUAL </t>
  </si>
  <si>
    <t xml:space="preserve">CONTINGENCIADO
(B)</t>
  </si>
  <si>
    <t xml:space="preserve">BLOQUEADO
(C)</t>
  </si>
  <si>
    <t xml:space="preserve">SUPLEMENTADO
(D)</t>
  </si>
  <si>
    <t xml:space="preserve">LIBERADO
(A-B-C+D)</t>
  </si>
  <si>
    <t xml:space="preserve">EMPENHADO</t>
  </si>
  <si>
    <t xml:space="preserve">ORÇAMENTO
DISPONÍVEL</t>
  </si>
  <si>
    <t xml:space="preserve">Desenvolvimento da Fundação José Pedro de Oliveira</t>
  </si>
  <si>
    <t xml:space="preserve">Manutenção dos Serviços 
04.122.3026.4236</t>
  </si>
  <si>
    <t xml:space="preserve">Vencimentos e Vantagens Fixas - Pessoal Civil</t>
  </si>
  <si>
    <t xml:space="preserve">Obrigações Patronais</t>
  </si>
  <si>
    <t xml:space="preserve">Outras Despesas Variáveis - Pessoal Civil</t>
  </si>
  <si>
    <t xml:space="preserve">Obrigações Patronais - Intra-Orçamentário</t>
  </si>
  <si>
    <t xml:space="preserve">Material de Consumo</t>
  </si>
  <si>
    <t xml:space="preserve">Outros Serviços de Terceiros - Pessoa Física</t>
  </si>
  <si>
    <t xml:space="preserve">Outros Serviços de Terceiros - Pessoa Jurídica</t>
  </si>
  <si>
    <t xml:space="preserve">Auxílio Alimentação</t>
  </si>
  <si>
    <t xml:space="preserve">Obrigações Tributárias e Contributivas</t>
  </si>
  <si>
    <t xml:space="preserve">Outros Serviços De Terceiros - Pessoa Jurídica - Intra Ofss</t>
  </si>
  <si>
    <t xml:space="preserve">Concurso Público
04.122.3026.1235</t>
  </si>
  <si>
    <t xml:space="preserve">Evolução Funcional
04.122.3026.4237</t>
  </si>
  <si>
    <t xml:space="preserve">Ações em Unidades de Conservação, Áreas Especialmente Protegidas e Áreas Verdes
18.541.3026.1238</t>
  </si>
  <si>
    <t xml:space="preserve">Estruturação e Manutenção do Centro de Educação Ambiental - CEA Mata de Santa Genebra 
18.541.3026.1239</t>
  </si>
  <si>
    <t xml:space="preserve">Manejo e Proteção - Conservação da ARIE Mata de Santa Genebra 
18.541.3026.1240</t>
  </si>
  <si>
    <t xml:space="preserve">Equipamentos e Material Permanente</t>
  </si>
  <si>
    <t xml:space="preserve">TOTAL</t>
  </si>
  <si>
    <t xml:space="preserve">Competência: novembro/2023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</si>
</sst>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* #,##0.00\ ;\-* #,##0.00\ ;\ * \-00\ ;\ @\ "/>
    <numFmt numFmtId="166" formatCode="0"/>
  </numFmts>
  <fonts count="20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</font>
    <font>
      <b val="true"/>
      <sz val="18"/>
      <color rgb="FF000000"/>
      <name val="Calibri"/>
      <family val="2"/>
    </font>
    <font>
      <b val="true"/>
      <sz val="12"/>
      <color rgb="FF000000"/>
      <name val="Calibri"/>
      <family val="2"/>
    </font>
    <font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u val="single"/>
      <sz val="11"/>
      <color rgb="FF0000EE"/>
      <name val="Calibri"/>
      <family val="2"/>
    </font>
    <font>
      <sz val="11"/>
      <color rgb="FF006600"/>
      <name val="Calibri"/>
      <family val="2"/>
    </font>
    <font>
      <sz val="11"/>
      <color rgb="FF996600"/>
      <name val="Calibri"/>
      <family val="2"/>
    </font>
    <font>
      <sz val="11"/>
      <color rgb="FFCC0000"/>
      <name val="Calibri"/>
      <family val="2"/>
    </font>
    <font>
      <b val="true"/>
      <sz val="11"/>
      <color rgb="FFFFFFFF"/>
      <name val="Calibri"/>
      <family val="2"/>
    </font>
    <font>
      <b val="true"/>
      <sz val="11"/>
      <color rgb="FF000000"/>
      <name val="Calibri"/>
      <family val="2"/>
    </font>
    <font>
      <b val="true"/>
      <i val="true"/>
      <u val="single"/>
      <sz val="11"/>
      <color rgb="FF000000"/>
      <name val="Calibri"/>
      <family val="2"/>
    </font>
    <font>
      <sz val="10"/>
      <color rgb="FF000000"/>
      <name val="Palatino Linotype"/>
      <family val="1"/>
    </font>
    <font>
      <b val="true"/>
      <sz val="10"/>
      <name val="Palatino Linotype"/>
      <family val="1"/>
    </font>
    <font>
      <b val="true"/>
      <sz val="10"/>
      <color rgb="FF000000"/>
      <name val="Palatino Linotype"/>
      <family val="1"/>
    </font>
    <font>
      <sz val="10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0F8EC"/>
      </patternFill>
    </fill>
    <fill>
      <patternFill patternType="solid">
        <fgColor rgb="FFCCFFCC"/>
        <bgColor rgb="FFF0F8E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0F0F0"/>
      </patternFill>
    </fill>
    <fill>
      <patternFill patternType="solid">
        <fgColor rgb="FFF0F0F0"/>
        <bgColor rgb="FFF0F8EC"/>
      </patternFill>
    </fill>
    <fill>
      <patternFill patternType="solid">
        <fgColor rgb="FFF0F8EC"/>
        <bgColor rgb="FFF0F0F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3" borderId="0" applyFont="true" applyBorder="false" applyAlignment="true" applyProtection="false">
      <alignment horizontal="general" vertical="bottom" textRotation="0" wrapText="false" indent="0" shrinkToFit="false"/>
    </xf>
    <xf numFmtId="164" fontId="11" fillId="2" borderId="0" applyFont="true" applyBorder="false" applyAlignment="true" applyProtection="false">
      <alignment horizontal="general" vertical="bottom" textRotation="0" wrapText="false" indent="0" shrinkToFit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5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6" borderId="0" applyFont="true" applyBorder="false" applyAlignment="true" applyProtection="false">
      <alignment horizontal="general" vertical="bottom" textRotation="0" wrapText="false" indent="0" shrinkToFit="false"/>
    </xf>
    <xf numFmtId="164" fontId="13" fillId="7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9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10" borderId="2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16" fillId="10" borderId="2" xfId="15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5" fontId="19" fillId="10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9" fillId="1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10" borderId="2" xfId="15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9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10" borderId="5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6" fontId="16" fillId="10" borderId="6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19" fillId="1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right" vertical="center" textRotation="0" wrapText="true" indent="2" shrinkToFit="false"/>
      <protection locked="true" hidden="false"/>
    </xf>
  </cellXfs>
  <cellStyles count="24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ítulo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  <cellStyle name="Resultado" xfId="37" builtinId="53" customBuiltin="true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F0F8EC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9" activeCellId="0" sqref="L29"/>
    </sheetView>
  </sheetViews>
  <sheetFormatPr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42.13"/>
    <col collapsed="false" customWidth="true" hidden="false" outlineLevel="0" max="3" min="3" style="1" width="7.47"/>
    <col collapsed="false" customWidth="true" hidden="false" outlineLevel="0" max="4" min="4" style="1" width="43.6"/>
    <col collapsed="false" customWidth="true" hidden="false" outlineLevel="0" max="6" min="5" style="1" width="16.08"/>
    <col collapsed="false" customWidth="true" hidden="false" outlineLevel="0" max="7" min="7" style="3" width="17.21"/>
    <col collapsed="false" customWidth="true" hidden="false" outlineLevel="0" max="8" min="8" style="4" width="11.89"/>
    <col collapsed="false" customWidth="true" hidden="true" outlineLevel="0" max="9" min="9" style="3" width="15.29"/>
    <col collapsed="false" customWidth="true" hidden="false" outlineLevel="0" max="10" min="10" style="3" width="11.78"/>
    <col collapsed="false" customWidth="true" hidden="false" outlineLevel="0" max="12" min="11" style="3" width="12"/>
    <col collapsed="false" customWidth="true" hidden="false" outlineLevel="0" max="1025" min="13" style="1" width="7.25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9" customFormat="true" ht="44.25" hidden="false" customHeight="true" outlineLevel="0" collapsed="false">
      <c r="A3" s="6" t="s">
        <v>2</v>
      </c>
      <c r="B3" s="6" t="s">
        <v>3</v>
      </c>
      <c r="C3" s="6" t="s">
        <v>4</v>
      </c>
      <c r="D3" s="6"/>
      <c r="E3" s="6" t="s">
        <v>5</v>
      </c>
      <c r="F3" s="7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customFormat="false" ht="15" hidden="false" customHeight="true" outlineLevel="0" collapsed="false">
      <c r="A4" s="10" t="s">
        <v>13</v>
      </c>
      <c r="B4" s="11" t="s">
        <v>14</v>
      </c>
      <c r="C4" s="12" t="n">
        <v>319011</v>
      </c>
      <c r="D4" s="11" t="s">
        <v>15</v>
      </c>
      <c r="E4" s="13" t="n">
        <v>3244205</v>
      </c>
      <c r="F4" s="13" t="n">
        <v>3244205</v>
      </c>
      <c r="G4" s="14" t="n">
        <v>0</v>
      </c>
      <c r="H4" s="15" t="n">
        <v>0</v>
      </c>
      <c r="I4" s="14" t="n">
        <v>0</v>
      </c>
      <c r="J4" s="13" t="n">
        <f aca="false">F4-G4-H4+I4</f>
        <v>3244205</v>
      </c>
      <c r="K4" s="13" t="n">
        <v>2722345.52</v>
      </c>
      <c r="L4" s="13" t="n">
        <f aca="false">J4-K4</f>
        <v>521859.48</v>
      </c>
    </row>
    <row r="5" customFormat="false" ht="15" hidden="false" customHeight="false" outlineLevel="0" collapsed="false">
      <c r="A5" s="10"/>
      <c r="B5" s="11"/>
      <c r="C5" s="12" t="n">
        <v>319013</v>
      </c>
      <c r="D5" s="11" t="s">
        <v>16</v>
      </c>
      <c r="E5" s="13" t="n">
        <v>305899</v>
      </c>
      <c r="F5" s="13" t="n">
        <v>310899</v>
      </c>
      <c r="G5" s="14" t="n">
        <v>0</v>
      </c>
      <c r="H5" s="15" t="n">
        <v>0</v>
      </c>
      <c r="I5" s="14" t="n">
        <v>0</v>
      </c>
      <c r="J5" s="13" t="n">
        <f aca="false">F5-G5-H5+I5</f>
        <v>310899</v>
      </c>
      <c r="K5" s="13" t="n">
        <v>262717.84</v>
      </c>
      <c r="L5" s="13" t="n">
        <f aca="false">J5-K5</f>
        <v>48181.16</v>
      </c>
    </row>
    <row r="6" customFormat="false" ht="15" hidden="false" customHeight="false" outlineLevel="0" collapsed="false">
      <c r="A6" s="10"/>
      <c r="B6" s="11"/>
      <c r="C6" s="12" t="n">
        <v>319016</v>
      </c>
      <c r="D6" s="11" t="s">
        <v>17</v>
      </c>
      <c r="E6" s="13" t="n">
        <v>3200</v>
      </c>
      <c r="F6" s="13" t="n">
        <v>3280</v>
      </c>
      <c r="G6" s="14" t="n">
        <v>0</v>
      </c>
      <c r="H6" s="15" t="n">
        <v>0</v>
      </c>
      <c r="I6" s="14" t="n">
        <v>0</v>
      </c>
      <c r="J6" s="13" t="n">
        <f aca="false">F6-G6-H6+I6</f>
        <v>3280</v>
      </c>
      <c r="K6" s="13" t="n">
        <v>2704.92</v>
      </c>
      <c r="L6" s="13" t="n">
        <f aca="false">J6-K6</f>
        <v>575.08</v>
      </c>
    </row>
    <row r="7" customFormat="false" ht="15" hidden="false" customHeight="false" outlineLevel="0" collapsed="false">
      <c r="A7" s="10"/>
      <c r="B7" s="11"/>
      <c r="C7" s="12" t="n">
        <v>319113</v>
      </c>
      <c r="D7" s="11" t="s">
        <v>18</v>
      </c>
      <c r="E7" s="13" t="n">
        <v>368522</v>
      </c>
      <c r="F7" s="13" t="n">
        <v>344942</v>
      </c>
      <c r="G7" s="14" t="n">
        <v>0</v>
      </c>
      <c r="H7" s="15" t="n">
        <v>0</v>
      </c>
      <c r="I7" s="14" t="n">
        <v>0</v>
      </c>
      <c r="J7" s="13" t="n">
        <f aca="false">F7-G7-H7+I7</f>
        <v>344942</v>
      </c>
      <c r="K7" s="13" t="n">
        <v>275593.49</v>
      </c>
      <c r="L7" s="13" t="n">
        <f aca="false">J7-K7</f>
        <v>69348.51</v>
      </c>
    </row>
    <row r="8" customFormat="false" ht="15" hidden="false" customHeight="false" outlineLevel="0" collapsed="false">
      <c r="A8" s="10"/>
      <c r="B8" s="11"/>
      <c r="C8" s="12" t="n">
        <v>339030</v>
      </c>
      <c r="D8" s="11" t="s">
        <v>19</v>
      </c>
      <c r="E8" s="13" t="n">
        <v>267000</v>
      </c>
      <c r="F8" s="13" t="n">
        <v>267000</v>
      </c>
      <c r="G8" s="13" t="n">
        <v>0</v>
      </c>
      <c r="H8" s="16" t="n">
        <v>0</v>
      </c>
      <c r="I8" s="13" t="n">
        <v>0</v>
      </c>
      <c r="J8" s="13" t="n">
        <f aca="false">F8-G8-H8+I8</f>
        <v>267000</v>
      </c>
      <c r="K8" s="13" t="n">
        <v>183637.57</v>
      </c>
      <c r="L8" s="13" t="n">
        <f aca="false">J8-K8</f>
        <v>83362.43</v>
      </c>
    </row>
    <row r="9" customFormat="false" ht="15" hidden="false" customHeight="false" outlineLevel="0" collapsed="false">
      <c r="A9" s="10"/>
      <c r="B9" s="11"/>
      <c r="C9" s="12" t="n">
        <v>339030</v>
      </c>
      <c r="D9" s="11" t="s">
        <v>19</v>
      </c>
      <c r="E9" s="13" t="n">
        <v>0</v>
      </c>
      <c r="F9" s="13" t="n">
        <v>20000</v>
      </c>
      <c r="G9" s="13" t="n">
        <v>0</v>
      </c>
      <c r="H9" s="16" t="n">
        <v>0</v>
      </c>
      <c r="I9" s="13"/>
      <c r="J9" s="13" t="n">
        <f aca="false">F9-G9-H9+I9</f>
        <v>20000</v>
      </c>
      <c r="K9" s="13" t="n">
        <v>0</v>
      </c>
      <c r="L9" s="13" t="n">
        <f aca="false">J9-K9</f>
        <v>20000</v>
      </c>
    </row>
    <row r="10" customFormat="false" ht="15" hidden="false" customHeight="false" outlineLevel="0" collapsed="false">
      <c r="A10" s="10"/>
      <c r="B10" s="11"/>
      <c r="C10" s="12" t="n">
        <v>339036</v>
      </c>
      <c r="D10" s="11" t="s">
        <v>20</v>
      </c>
      <c r="E10" s="13" t="n">
        <v>150000</v>
      </c>
      <c r="F10" s="13" t="n">
        <v>150000</v>
      </c>
      <c r="G10" s="13" t="n">
        <v>26494</v>
      </c>
      <c r="H10" s="16" t="n">
        <v>0</v>
      </c>
      <c r="I10" s="13" t="n">
        <v>0</v>
      </c>
      <c r="J10" s="13" t="n">
        <f aca="false">F10-G10-H10+I10</f>
        <v>123506</v>
      </c>
      <c r="K10" s="13" t="n">
        <v>112481.2</v>
      </c>
      <c r="L10" s="13" t="n">
        <f aca="false">J10-K10</f>
        <v>11024.8</v>
      </c>
    </row>
    <row r="11" customFormat="false" ht="15" hidden="false" customHeight="false" outlineLevel="0" collapsed="false">
      <c r="A11" s="10"/>
      <c r="B11" s="11"/>
      <c r="C11" s="12" t="n">
        <v>339039</v>
      </c>
      <c r="D11" s="11" t="s">
        <v>21</v>
      </c>
      <c r="E11" s="13" t="n">
        <v>689240</v>
      </c>
      <c r="F11" s="13" t="n">
        <v>689240</v>
      </c>
      <c r="G11" s="13" t="n">
        <v>0</v>
      </c>
      <c r="H11" s="16" t="n">
        <v>26200</v>
      </c>
      <c r="I11" s="13" t="n">
        <v>0</v>
      </c>
      <c r="J11" s="13" t="n">
        <f aca="false">F11-G11-H11+I11</f>
        <v>663040</v>
      </c>
      <c r="K11" s="13" t="n">
        <v>492057.44</v>
      </c>
      <c r="L11" s="13" t="n">
        <f aca="false">J11-K11</f>
        <v>170982.56</v>
      </c>
    </row>
    <row r="12" customFormat="false" ht="15" hidden="false" customHeight="false" outlineLevel="0" collapsed="false">
      <c r="A12" s="10"/>
      <c r="B12" s="11"/>
      <c r="C12" s="12" t="n">
        <v>339039</v>
      </c>
      <c r="D12" s="11" t="s">
        <v>21</v>
      </c>
      <c r="E12" s="13" t="n">
        <v>1000</v>
      </c>
      <c r="F12" s="13" t="n">
        <v>21000</v>
      </c>
      <c r="G12" s="13" t="n">
        <v>0</v>
      </c>
      <c r="H12" s="16" t="n">
        <v>0</v>
      </c>
      <c r="I12" s="13" t="n">
        <v>0</v>
      </c>
      <c r="J12" s="13" t="n">
        <f aca="false">F12-G12-H12+I12</f>
        <v>21000</v>
      </c>
      <c r="K12" s="13" t="n">
        <v>2986</v>
      </c>
      <c r="L12" s="13" t="n">
        <f aca="false">J12-K12</f>
        <v>18014</v>
      </c>
    </row>
    <row r="13" customFormat="false" ht="15" hidden="false" customHeight="false" outlineLevel="0" collapsed="false">
      <c r="A13" s="10"/>
      <c r="B13" s="11"/>
      <c r="C13" s="12" t="n">
        <v>339046</v>
      </c>
      <c r="D13" s="11" t="s">
        <v>22</v>
      </c>
      <c r="E13" s="13" t="n">
        <v>417150</v>
      </c>
      <c r="F13" s="13" t="n">
        <v>422650</v>
      </c>
      <c r="G13" s="13" t="n">
        <v>0</v>
      </c>
      <c r="H13" s="16" t="n">
        <v>0</v>
      </c>
      <c r="I13" s="13" t="n">
        <v>0</v>
      </c>
      <c r="J13" s="13" t="n">
        <f aca="false">F13-G13-H13+I13</f>
        <v>422650</v>
      </c>
      <c r="K13" s="13" t="n">
        <v>387012</v>
      </c>
      <c r="L13" s="13" t="n">
        <f aca="false">J13-K13</f>
        <v>35638</v>
      </c>
    </row>
    <row r="14" customFormat="false" ht="15" hidden="false" customHeight="false" outlineLevel="0" collapsed="false">
      <c r="A14" s="10"/>
      <c r="B14" s="11"/>
      <c r="C14" s="12" t="n">
        <v>339047</v>
      </c>
      <c r="D14" s="11" t="s">
        <v>23</v>
      </c>
      <c r="E14" s="13" t="n">
        <v>33029</v>
      </c>
      <c r="F14" s="13" t="n">
        <v>33029</v>
      </c>
      <c r="G14" s="13" t="n">
        <v>0</v>
      </c>
      <c r="H14" s="16" t="n">
        <v>0</v>
      </c>
      <c r="I14" s="13" t="n">
        <v>0</v>
      </c>
      <c r="J14" s="13" t="n">
        <f aca="false">F14-G14-H14+I14</f>
        <v>33029</v>
      </c>
      <c r="K14" s="13" t="n">
        <v>26465.61</v>
      </c>
      <c r="L14" s="13" t="n">
        <f aca="false">J14-K14</f>
        <v>6563.39</v>
      </c>
    </row>
    <row r="15" customFormat="false" ht="15" hidden="false" customHeight="false" outlineLevel="0" collapsed="false">
      <c r="A15" s="10"/>
      <c r="B15" s="11"/>
      <c r="C15" s="12" t="n">
        <v>339139</v>
      </c>
      <c r="D15" s="11" t="s">
        <v>24</v>
      </c>
      <c r="E15" s="13" t="n">
        <v>0</v>
      </c>
      <c r="F15" s="13" t="n">
        <v>13000</v>
      </c>
      <c r="G15" s="13" t="n">
        <v>0</v>
      </c>
      <c r="H15" s="16" t="n">
        <v>0</v>
      </c>
      <c r="I15" s="13" t="n">
        <v>0</v>
      </c>
      <c r="J15" s="13" t="n">
        <f aca="false">F15-G15-H15+I15</f>
        <v>13000</v>
      </c>
      <c r="K15" s="13" t="n">
        <v>13000</v>
      </c>
      <c r="L15" s="13" t="n">
        <f aca="false">J15-K15</f>
        <v>0</v>
      </c>
    </row>
    <row r="16" customFormat="false" ht="29.25" hidden="false" customHeight="false" outlineLevel="0" collapsed="false">
      <c r="A16" s="10"/>
      <c r="B16" s="11" t="s">
        <v>25</v>
      </c>
      <c r="C16" s="12" t="n">
        <v>319011</v>
      </c>
      <c r="D16" s="11" t="s">
        <v>15</v>
      </c>
      <c r="E16" s="13" t="n">
        <v>1000</v>
      </c>
      <c r="F16" s="13" t="n">
        <v>1000</v>
      </c>
      <c r="G16" s="14" t="n">
        <v>0</v>
      </c>
      <c r="H16" s="15" t="n">
        <v>0</v>
      </c>
      <c r="I16" s="14" t="n">
        <v>0</v>
      </c>
      <c r="J16" s="13" t="n">
        <f aca="false">F16-G16-H16+I16</f>
        <v>1000</v>
      </c>
      <c r="K16" s="14" t="n">
        <v>0</v>
      </c>
      <c r="L16" s="13" t="n">
        <f aca="false">J16-K16</f>
        <v>1000</v>
      </c>
    </row>
    <row r="17" customFormat="false" ht="29.25" hidden="false" customHeight="false" outlineLevel="0" collapsed="false">
      <c r="A17" s="10"/>
      <c r="B17" s="11" t="s">
        <v>26</v>
      </c>
      <c r="C17" s="12" t="n">
        <v>319011</v>
      </c>
      <c r="D17" s="11" t="s">
        <v>15</v>
      </c>
      <c r="E17" s="13" t="n">
        <v>58425</v>
      </c>
      <c r="F17" s="13" t="n">
        <v>58425</v>
      </c>
      <c r="G17" s="14" t="n">
        <v>0</v>
      </c>
      <c r="H17" s="15" t="n">
        <v>0</v>
      </c>
      <c r="I17" s="14" t="n">
        <v>0</v>
      </c>
      <c r="J17" s="13" t="n">
        <f aca="false">F17-G17-H17+I17</f>
        <v>58425</v>
      </c>
      <c r="K17" s="14" t="n">
        <v>30670.31</v>
      </c>
      <c r="L17" s="13" t="n">
        <f aca="false">J17-K17</f>
        <v>27754.69</v>
      </c>
    </row>
    <row r="18" customFormat="false" ht="15" hidden="false" customHeight="true" outlineLevel="0" collapsed="false">
      <c r="A18" s="10"/>
      <c r="B18" s="11" t="s">
        <v>27</v>
      </c>
      <c r="C18" s="12" t="n">
        <v>339030</v>
      </c>
      <c r="D18" s="11" t="s">
        <v>19</v>
      </c>
      <c r="E18" s="13" t="n">
        <v>3000</v>
      </c>
      <c r="F18" s="13" t="n">
        <v>3000</v>
      </c>
      <c r="G18" s="13" t="n">
        <v>530</v>
      </c>
      <c r="H18" s="16" t="n">
        <v>0</v>
      </c>
      <c r="I18" s="13" t="n">
        <v>0</v>
      </c>
      <c r="J18" s="13" t="n">
        <f aca="false">F18-G18-H18+I18</f>
        <v>2470</v>
      </c>
      <c r="K18" s="14" t="n">
        <v>0</v>
      </c>
      <c r="L18" s="13" t="n">
        <f aca="false">J18-K18</f>
        <v>2470</v>
      </c>
    </row>
    <row r="19" customFormat="false" ht="15" hidden="false" customHeight="false" outlineLevel="0" collapsed="false">
      <c r="A19" s="10"/>
      <c r="B19" s="11"/>
      <c r="C19" s="12" t="n">
        <v>339030</v>
      </c>
      <c r="D19" s="11" t="s">
        <v>19</v>
      </c>
      <c r="E19" s="13" t="n">
        <v>175000</v>
      </c>
      <c r="F19" s="13" t="n">
        <v>175000</v>
      </c>
      <c r="G19" s="13" t="n">
        <v>0</v>
      </c>
      <c r="H19" s="16" t="n">
        <v>0</v>
      </c>
      <c r="I19" s="13"/>
      <c r="J19" s="13" t="n">
        <f aca="false">F19-G19-H19+I19</f>
        <v>175000</v>
      </c>
      <c r="K19" s="14" t="n">
        <v>19990</v>
      </c>
      <c r="L19" s="13" t="n">
        <f aca="false">J19-K19</f>
        <v>155010</v>
      </c>
    </row>
    <row r="20" customFormat="false" ht="15" hidden="false" customHeight="false" outlineLevel="0" collapsed="false">
      <c r="A20" s="10"/>
      <c r="B20" s="11"/>
      <c r="C20" s="12" t="n">
        <v>339039</v>
      </c>
      <c r="D20" s="11" t="s">
        <v>21</v>
      </c>
      <c r="E20" s="13" t="n">
        <v>95000</v>
      </c>
      <c r="F20" s="13" t="n">
        <v>95000</v>
      </c>
      <c r="G20" s="13" t="n">
        <v>16779</v>
      </c>
      <c r="H20" s="16" t="n">
        <v>0</v>
      </c>
      <c r="I20" s="13" t="n">
        <v>0</v>
      </c>
      <c r="J20" s="13" t="n">
        <f aca="false">F20-G20-H20+I20</f>
        <v>78221</v>
      </c>
      <c r="K20" s="14" t="n">
        <v>39321.93</v>
      </c>
      <c r="L20" s="13" t="n">
        <f aca="false">J20-K20</f>
        <v>38899.07</v>
      </c>
    </row>
    <row r="21" customFormat="false" ht="15" hidden="false" customHeight="true" outlineLevel="0" collapsed="false">
      <c r="A21" s="10"/>
      <c r="B21" s="17" t="s">
        <v>28</v>
      </c>
      <c r="C21" s="12" t="n">
        <v>339030</v>
      </c>
      <c r="D21" s="11" t="s">
        <v>19</v>
      </c>
      <c r="E21" s="13" t="n">
        <v>2000</v>
      </c>
      <c r="F21" s="13" t="n">
        <v>2000</v>
      </c>
      <c r="G21" s="13" t="n">
        <v>353</v>
      </c>
      <c r="H21" s="16" t="n">
        <v>0</v>
      </c>
      <c r="I21" s="13" t="n">
        <v>0</v>
      </c>
      <c r="J21" s="13" t="n">
        <f aca="false">F21-G21-H21+I21</f>
        <v>1647</v>
      </c>
      <c r="K21" s="14" t="n">
        <v>0</v>
      </c>
      <c r="L21" s="13" t="n">
        <f aca="false">J21-K21</f>
        <v>1647</v>
      </c>
    </row>
    <row r="22" customFormat="false" ht="15" hidden="false" customHeight="false" outlineLevel="0" collapsed="false">
      <c r="A22" s="10"/>
      <c r="B22" s="17"/>
      <c r="C22" s="12" t="n">
        <v>339039</v>
      </c>
      <c r="D22" s="11" t="s">
        <v>21</v>
      </c>
      <c r="E22" s="13" t="n">
        <v>11000</v>
      </c>
      <c r="F22" s="13" t="n">
        <v>11000</v>
      </c>
      <c r="G22" s="13" t="n">
        <v>1943</v>
      </c>
      <c r="H22" s="16" t="n">
        <v>0</v>
      </c>
      <c r="I22" s="13" t="n">
        <v>0</v>
      </c>
      <c r="J22" s="13" t="n">
        <f aca="false">F22-G22-H22+I22</f>
        <v>9057</v>
      </c>
      <c r="K22" s="13" t="n">
        <v>1870</v>
      </c>
      <c r="L22" s="13" t="n">
        <f aca="false">J22-K22</f>
        <v>7187</v>
      </c>
    </row>
    <row r="23" customFormat="false" ht="15" hidden="false" customHeight="true" outlineLevel="0" collapsed="false">
      <c r="A23" s="10"/>
      <c r="B23" s="11" t="s">
        <v>29</v>
      </c>
      <c r="C23" s="18" t="n">
        <v>339030</v>
      </c>
      <c r="D23" s="11" t="s">
        <v>19</v>
      </c>
      <c r="E23" s="13" t="n">
        <v>34000</v>
      </c>
      <c r="F23" s="13" t="n">
        <v>34000</v>
      </c>
      <c r="G23" s="13" t="n">
        <v>0</v>
      </c>
      <c r="H23" s="16" t="n">
        <v>0</v>
      </c>
      <c r="I23" s="13" t="n">
        <v>0</v>
      </c>
      <c r="J23" s="13" t="n">
        <f aca="false">F23-G23-H23+I23</f>
        <v>34000</v>
      </c>
      <c r="K23" s="13" t="n">
        <v>5051</v>
      </c>
      <c r="L23" s="13" t="n">
        <f aca="false">J23-K23</f>
        <v>28949</v>
      </c>
    </row>
    <row r="24" customFormat="false" ht="15" hidden="false" customHeight="false" outlineLevel="0" collapsed="false">
      <c r="A24" s="10"/>
      <c r="B24" s="11"/>
      <c r="C24" s="18" t="n">
        <v>339030</v>
      </c>
      <c r="D24" s="11" t="s">
        <v>19</v>
      </c>
      <c r="E24" s="13" t="n">
        <v>148952</v>
      </c>
      <c r="F24" s="13" t="n">
        <v>148952</v>
      </c>
      <c r="G24" s="13" t="n">
        <v>0</v>
      </c>
      <c r="H24" s="16" t="n">
        <v>0</v>
      </c>
      <c r="I24" s="13" t="n">
        <v>0</v>
      </c>
      <c r="J24" s="13" t="n">
        <f aca="false">F24-G24-H24+I24</f>
        <v>148952</v>
      </c>
      <c r="K24" s="13" t="n">
        <v>122122.1</v>
      </c>
      <c r="L24" s="13" t="n">
        <f aca="false">J24-K24</f>
        <v>26829.9</v>
      </c>
    </row>
    <row r="25" customFormat="false" ht="15" hidden="false" customHeight="false" outlineLevel="0" collapsed="false">
      <c r="A25" s="10"/>
      <c r="B25" s="11"/>
      <c r="C25" s="18" t="n">
        <v>339039</v>
      </c>
      <c r="D25" s="11" t="s">
        <v>21</v>
      </c>
      <c r="E25" s="13" t="n">
        <v>373000</v>
      </c>
      <c r="F25" s="13" t="n">
        <v>373000</v>
      </c>
      <c r="G25" s="13" t="n">
        <v>0</v>
      </c>
      <c r="H25" s="16" t="n">
        <v>0</v>
      </c>
      <c r="I25" s="13" t="n">
        <v>0</v>
      </c>
      <c r="J25" s="13" t="n">
        <f aca="false">F25-G25-H25+I25</f>
        <v>373000</v>
      </c>
      <c r="K25" s="13" t="n">
        <v>178677.01</v>
      </c>
      <c r="L25" s="13" t="n">
        <f aca="false">J25-K25</f>
        <v>194322.99</v>
      </c>
    </row>
    <row r="26" customFormat="false" ht="15" hidden="false" customHeight="false" outlineLevel="0" collapsed="false">
      <c r="A26" s="10"/>
      <c r="B26" s="11"/>
      <c r="C26" s="19" t="n">
        <v>339039</v>
      </c>
      <c r="D26" s="11" t="s">
        <v>21</v>
      </c>
      <c r="E26" s="13" t="n">
        <v>0</v>
      </c>
      <c r="F26" s="13" t="n">
        <v>398000</v>
      </c>
      <c r="G26" s="13" t="n">
        <v>0</v>
      </c>
      <c r="H26" s="16" t="n">
        <v>0</v>
      </c>
      <c r="I26" s="13"/>
      <c r="J26" s="13" t="n">
        <f aca="false">F26-G26-H26+I26</f>
        <v>398000</v>
      </c>
      <c r="K26" s="13" t="n">
        <v>43000</v>
      </c>
      <c r="L26" s="13" t="n">
        <f aca="false">J26-K26</f>
        <v>355000</v>
      </c>
    </row>
    <row r="27" customFormat="false" ht="15" hidden="false" customHeight="false" outlineLevel="0" collapsed="false">
      <c r="A27" s="10"/>
      <c r="B27" s="11"/>
      <c r="C27" s="12" t="n">
        <v>449052</v>
      </c>
      <c r="D27" s="20" t="s">
        <v>30</v>
      </c>
      <c r="E27" s="13" t="n">
        <v>21173</v>
      </c>
      <c r="F27" s="13" t="n">
        <v>21173</v>
      </c>
      <c r="G27" s="13" t="n">
        <v>3740</v>
      </c>
      <c r="H27" s="16" t="n">
        <v>0</v>
      </c>
      <c r="I27" s="13" t="n">
        <v>0</v>
      </c>
      <c r="J27" s="13" t="n">
        <f aca="false">F27-G27-H27+I27</f>
        <v>17433</v>
      </c>
      <c r="K27" s="14" t="n">
        <v>3250</v>
      </c>
      <c r="L27" s="13" t="n">
        <f aca="false">J27-K27</f>
        <v>14183</v>
      </c>
    </row>
    <row r="28" customFormat="false" ht="15" hidden="false" customHeight="false" outlineLevel="0" collapsed="false">
      <c r="A28" s="10"/>
      <c r="B28" s="11"/>
      <c r="C28" s="12" t="n">
        <v>449052</v>
      </c>
      <c r="D28" s="20" t="s">
        <v>30</v>
      </c>
      <c r="E28" s="13" t="n">
        <v>0</v>
      </c>
      <c r="F28" s="13" t="n">
        <v>380000</v>
      </c>
      <c r="G28" s="13" t="n">
        <v>0</v>
      </c>
      <c r="H28" s="16" t="n">
        <v>0</v>
      </c>
      <c r="I28" s="13"/>
      <c r="J28" s="13" t="n">
        <f aca="false">F28-G28-H28+I28</f>
        <v>380000</v>
      </c>
      <c r="K28" s="14" t="n">
        <v>29508.9</v>
      </c>
      <c r="L28" s="13" t="n">
        <f aca="false">J28-K28</f>
        <v>350491.1</v>
      </c>
    </row>
    <row r="29" customFormat="false" ht="15" hidden="false" customHeight="true" outlineLevel="0" collapsed="false">
      <c r="A29" s="6" t="s">
        <v>31</v>
      </c>
      <c r="B29" s="6"/>
      <c r="C29" s="6"/>
      <c r="D29" s="6"/>
      <c r="E29" s="21" t="n">
        <f aca="false">SUM(E4:E28)</f>
        <v>6401795</v>
      </c>
      <c r="F29" s="21" t="n">
        <f aca="false">SUM(F4:F28)</f>
        <v>7219795</v>
      </c>
      <c r="G29" s="21" t="n">
        <f aca="false">SUM(G4:G28)</f>
        <v>49839</v>
      </c>
      <c r="H29" s="8" t="n">
        <f aca="false">SUM(H4:H28)</f>
        <v>26200</v>
      </c>
      <c r="I29" s="21" t="n">
        <f aca="false">SUM(I4:I28)</f>
        <v>0</v>
      </c>
      <c r="J29" s="21" t="n">
        <f aca="false">SUM(J4:J28)</f>
        <v>7143756</v>
      </c>
      <c r="K29" s="21" t="n">
        <f aca="false">SUM(K4:K28)</f>
        <v>4954462.84</v>
      </c>
      <c r="L29" s="21" t="n">
        <f aca="false">SUM(L4:L28)</f>
        <v>2189293.16</v>
      </c>
    </row>
    <row r="30" customFormat="false" ht="15" hidden="false" customHeight="true" outlineLevel="0" collapsed="false">
      <c r="A30" s="22" t="s">
        <v>32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</sheetData>
  <mergeCells count="10">
    <mergeCell ref="A1:L1"/>
    <mergeCell ref="A2:L2"/>
    <mergeCell ref="C3:D3"/>
    <mergeCell ref="A4:A28"/>
    <mergeCell ref="B4:B15"/>
    <mergeCell ref="B18:B20"/>
    <mergeCell ref="B21:B22"/>
    <mergeCell ref="B23:B28"/>
    <mergeCell ref="A29:D29"/>
    <mergeCell ref="A30:L3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2023-09-11T15:17:57Z</dcterms:created>
  <dc:creator>fjpo-contabil</dc:creator>
  <dc:description/>
  <dc:language>pt-BR</dc:language>
  <cp:lastModifiedBy>fjpo-contabil</cp:lastModifiedBy>
  <cp:lastPrinted>2023-11-07T16:21:58Z</cp:lastPrinted>
  <dcterms:modified xsi:type="dcterms:W3CDTF">2023-12-06T19:24:29Z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</Properties>
</file>