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<sst xmlns="http://schemas.openxmlformats.org/spreadsheetml/2006/main" count="48" uniqueCount="33">
  <si>
    <t xml:space="preserve">ORÇAMENTO ANUAL DA FUNDAÇÃO JOSÉ PEDRO DE OLIVEIRA APROVADO PELA LEI Nº 16.351/2022 PARA O EXERCÍCIO 2023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</si>
  <si>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</si>
  <si>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</si>
  <si>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</si>
  <si>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</si>
  <si>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</si>
  <si>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</si>
  <si>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</si>
  <si>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</si>
  <si>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</si>
  <si>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</si>
  <si>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</si>
  <si>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</si>
  <si>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</si>
  <si>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Manutenção dos Serviços 
04.122.3026.4236</t>
  </si>
  <si>
    <t xml:space="preserve">Vencimentos e Vantagens Fixas - Pessoal Civil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</si>
  <si>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</si>
  <si>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</si>
  <si>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</si>
  <si>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</si>
  <si>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</si>
  <si>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</si>
  <si>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</si>
  <si>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</si>
  <si>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</si>
  <si>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Concurso Público
04.122.3026.1235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</si>
  <si>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</si>
  <si>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</si>
  <si>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</si>
  <si>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</si>
  <si>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Equipamentos e Material Permanente</t>
  </si>
  <si>
    <t xml:space="preserve">TOTAL</t>
  </si>
  <si>
    <t xml:space="preserve">Competência: novembro/2023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</si>
</sst>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4" fillId="3" borderId="3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39.85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fals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2" min="11" style="3" width="11.3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44.95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customFormat="false" ht="15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3244205</v>
      </c>
      <c r="F4" s="12" t="n">
        <v>3244205</v>
      </c>
      <c r="G4" s="13" t="n">
        <v>0</v>
      </c>
      <c r="H4" s="14" t="n">
        <v>0</v>
      </c>
      <c r="I4" s="13" t="n">
        <v>0</v>
      </c>
      <c r="J4" s="12" t="n">
        <f aca="false">F4-G4-H4+I4</f>
        <v>3244205</v>
      </c>
      <c r="K4" s="12" t="n">
        <v>3157395.76</v>
      </c>
      <c r="L4" s="12" t="n">
        <f aca="false">J4-K4</f>
        <v>86809.2400000002</v>
      </c>
    </row>
    <row r="5" customFormat="false" ht="15" hidden="false" customHeight="false" outlineLevel="0" collapsed="false">
      <c r="A5" s="9"/>
      <c r="B5" s="10"/>
      <c r="C5" s="11" t="n">
        <v>319011</v>
      </c>
      <c r="D5" s="10" t="s">
        <v>15</v>
      </c>
      <c r="E5" s="12" t="n">
        <v>0</v>
      </c>
      <c r="F5" s="12" t="n">
        <v>250000</v>
      </c>
      <c r="G5" s="13" t="n">
        <v>0</v>
      </c>
      <c r="H5" s="14" t="n">
        <v>0</v>
      </c>
      <c r="I5" s="13"/>
      <c r="J5" s="12" t="n">
        <f aca="false">F5-G5-H5+I5</f>
        <v>250000</v>
      </c>
      <c r="K5" s="12" t="n">
        <v>248389.13</v>
      </c>
      <c r="L5" s="12" t="n">
        <f aca="false">J5-K5</f>
        <v>1610.87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16</v>
      </c>
      <c r="E6" s="12" t="n">
        <v>305899</v>
      </c>
      <c r="F6" s="12" t="n">
        <v>310899</v>
      </c>
      <c r="G6" s="13" t="n">
        <v>0</v>
      </c>
      <c r="H6" s="14" t="n">
        <v>0</v>
      </c>
      <c r="I6" s="13" t="n">
        <v>0</v>
      </c>
      <c r="J6" s="12" t="n">
        <f aca="false">F6-G6-H6+I6</f>
        <v>310899</v>
      </c>
      <c r="K6" s="12" t="n">
        <v>307368.55</v>
      </c>
      <c r="L6" s="12" t="n">
        <f aca="false">J6-K6</f>
        <v>3530.45000000001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17</v>
      </c>
      <c r="E7" s="12" t="n">
        <v>3200</v>
      </c>
      <c r="F7" s="12" t="n">
        <v>3280</v>
      </c>
      <c r="G7" s="13" t="n">
        <v>0</v>
      </c>
      <c r="H7" s="14" t="n">
        <v>0</v>
      </c>
      <c r="I7" s="13" t="n">
        <v>0</v>
      </c>
      <c r="J7" s="12" t="n">
        <f aca="false">F7-G7-H7+I7</f>
        <v>3280</v>
      </c>
      <c r="K7" s="12" t="n">
        <v>3224.92</v>
      </c>
      <c r="L7" s="12" t="n">
        <f aca="false">J7-K7</f>
        <v>55.0799999999999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18</v>
      </c>
      <c r="E8" s="12" t="n">
        <v>368522</v>
      </c>
      <c r="F8" s="12" t="n">
        <v>344942</v>
      </c>
      <c r="G8" s="13" t="n">
        <v>0</v>
      </c>
      <c r="H8" s="14" t="n">
        <v>0</v>
      </c>
      <c r="I8" s="13" t="n">
        <v>0</v>
      </c>
      <c r="J8" s="12" t="n">
        <f aca="false">F8-G8-H8+I8</f>
        <v>344942</v>
      </c>
      <c r="K8" s="12" t="n">
        <v>327167.63</v>
      </c>
      <c r="L8" s="12" t="n">
        <f aca="false">J8-K8</f>
        <v>17774.37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19</v>
      </c>
      <c r="E9" s="12" t="n">
        <v>267000</v>
      </c>
      <c r="F9" s="12" t="n">
        <v>267000</v>
      </c>
      <c r="G9" s="12" t="n">
        <v>0</v>
      </c>
      <c r="H9" s="15" t="n">
        <v>0</v>
      </c>
      <c r="I9" s="12" t="n">
        <v>0</v>
      </c>
      <c r="J9" s="12" t="n">
        <f aca="false">F9-G9-H9+I9</f>
        <v>267000</v>
      </c>
      <c r="K9" s="12" t="n">
        <v>170044.03</v>
      </c>
      <c r="L9" s="12" t="n">
        <f aca="false">J9-K9</f>
        <v>96955.97</v>
      </c>
    </row>
    <row r="10" customFormat="false" ht="15" hidden="false" customHeight="false" outlineLevel="0" collapsed="false">
      <c r="A10" s="9"/>
      <c r="B10" s="10"/>
      <c r="C10" s="11" t="n">
        <v>339030</v>
      </c>
      <c r="D10" s="10" t="s">
        <v>19</v>
      </c>
      <c r="E10" s="12" t="n">
        <v>0</v>
      </c>
      <c r="F10" s="12" t="n">
        <v>20000</v>
      </c>
      <c r="G10" s="12" t="n">
        <v>0</v>
      </c>
      <c r="H10" s="15" t="n">
        <v>0</v>
      </c>
      <c r="I10" s="12"/>
      <c r="J10" s="12" t="n">
        <f aca="false">F10-G10-H10+I10</f>
        <v>20000</v>
      </c>
      <c r="K10" s="12" t="n">
        <v>0</v>
      </c>
      <c r="L10" s="12" t="n">
        <f aca="false">J10-K10</f>
        <v>20000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20</v>
      </c>
      <c r="E11" s="12" t="n">
        <v>150000</v>
      </c>
      <c r="F11" s="12" t="n">
        <v>150000</v>
      </c>
      <c r="G11" s="12" t="n">
        <v>26494</v>
      </c>
      <c r="H11" s="15" t="n">
        <v>0</v>
      </c>
      <c r="I11" s="12" t="n">
        <v>0</v>
      </c>
      <c r="J11" s="12" t="n">
        <f aca="false">F11-G11-H11+I11</f>
        <v>123506</v>
      </c>
      <c r="K11" s="12" t="n">
        <v>98137.55</v>
      </c>
      <c r="L11" s="12" t="n">
        <f aca="false">J11-K11</f>
        <v>25368.45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21</v>
      </c>
      <c r="E12" s="12" t="n">
        <v>689240</v>
      </c>
      <c r="F12" s="12" t="n">
        <v>663040</v>
      </c>
      <c r="G12" s="12" t="n">
        <v>0</v>
      </c>
      <c r="H12" s="15" t="n">
        <v>0</v>
      </c>
      <c r="I12" s="12" t="n">
        <v>0</v>
      </c>
      <c r="J12" s="12" t="n">
        <f aca="false">F12-G12-H12+I12</f>
        <v>663040</v>
      </c>
      <c r="K12" s="12" t="n">
        <v>454262.31</v>
      </c>
      <c r="L12" s="12" t="n">
        <f aca="false">J12-K12</f>
        <v>208777.69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21</v>
      </c>
      <c r="E13" s="12" t="n">
        <v>1000</v>
      </c>
      <c r="F13" s="12" t="n">
        <v>21000</v>
      </c>
      <c r="G13" s="12" t="n">
        <v>0</v>
      </c>
      <c r="H13" s="15" t="n">
        <v>0</v>
      </c>
      <c r="I13" s="12" t="n">
        <v>0</v>
      </c>
      <c r="J13" s="12" t="n">
        <f aca="false">F13-G13-H13+I13</f>
        <v>21000</v>
      </c>
      <c r="K13" s="12" t="n">
        <v>0</v>
      </c>
      <c r="L13" s="12" t="n">
        <f aca="false">J13-K13</f>
        <v>21000</v>
      </c>
    </row>
    <row r="14" customFormat="false" ht="15" hidden="false" customHeight="false" outlineLevel="0" collapsed="false">
      <c r="A14" s="9"/>
      <c r="B14" s="10"/>
      <c r="C14" s="11" t="n">
        <v>339040</v>
      </c>
      <c r="D14" s="10"/>
      <c r="E14" s="12" t="n">
        <v>0</v>
      </c>
      <c r="F14" s="12" t="n">
        <v>26200</v>
      </c>
      <c r="G14" s="12" t="n">
        <v>0</v>
      </c>
      <c r="H14" s="15" t="n">
        <v>0</v>
      </c>
      <c r="I14" s="12"/>
      <c r="J14" s="12" t="n">
        <v>26200</v>
      </c>
      <c r="K14" s="12" t="n">
        <v>26101.8</v>
      </c>
      <c r="L14" s="12" t="n">
        <f aca="false">J14-K14</f>
        <v>98.2000000000007</v>
      </c>
    </row>
    <row r="15" customFormat="false" ht="15" hidden="false" customHeight="false" outlineLevel="0" collapsed="false">
      <c r="A15" s="9"/>
      <c r="B15" s="10"/>
      <c r="C15" s="11" t="n">
        <v>339046</v>
      </c>
      <c r="D15" s="10" t="s">
        <v>22</v>
      </c>
      <c r="E15" s="12" t="n">
        <v>417150</v>
      </c>
      <c r="F15" s="12" t="n">
        <v>422650</v>
      </c>
      <c r="G15" s="12" t="n">
        <v>0</v>
      </c>
      <c r="H15" s="15" t="n">
        <v>0</v>
      </c>
      <c r="I15" s="12" t="n">
        <v>0</v>
      </c>
      <c r="J15" s="12" t="n">
        <f aca="false">F15-G15-H15+I15</f>
        <v>422650</v>
      </c>
      <c r="K15" s="12" t="n">
        <v>417627</v>
      </c>
      <c r="L15" s="12" t="n">
        <f aca="false">J15-K15</f>
        <v>5023</v>
      </c>
    </row>
    <row r="16" customFormat="false" ht="15" hidden="false" customHeight="false" outlineLevel="0" collapsed="false">
      <c r="A16" s="9"/>
      <c r="B16" s="10"/>
      <c r="C16" s="11" t="n">
        <v>339047</v>
      </c>
      <c r="D16" s="10" t="s">
        <v>23</v>
      </c>
      <c r="E16" s="12" t="n">
        <v>33029</v>
      </c>
      <c r="F16" s="12" t="n">
        <v>33029</v>
      </c>
      <c r="G16" s="12" t="n">
        <v>0</v>
      </c>
      <c r="H16" s="15" t="n">
        <v>0</v>
      </c>
      <c r="I16" s="12" t="n">
        <v>0</v>
      </c>
      <c r="J16" s="12" t="n">
        <f aca="false">F16-G16-H16+I16</f>
        <v>33029</v>
      </c>
      <c r="K16" s="12" t="n">
        <v>31312.35</v>
      </c>
      <c r="L16" s="12" t="n">
        <f aca="false">J16-K16</f>
        <v>1716.65</v>
      </c>
    </row>
    <row r="17" customFormat="false" ht="15" hidden="false" customHeight="false" outlineLevel="0" collapsed="false">
      <c r="A17" s="9"/>
      <c r="B17" s="10"/>
      <c r="C17" s="11" t="n">
        <v>339139</v>
      </c>
      <c r="D17" s="10" t="s">
        <v>24</v>
      </c>
      <c r="E17" s="12" t="n">
        <v>0</v>
      </c>
      <c r="F17" s="12" t="n">
        <v>13000</v>
      </c>
      <c r="G17" s="12" t="n">
        <v>0</v>
      </c>
      <c r="H17" s="15" t="n">
        <v>0</v>
      </c>
      <c r="I17" s="12" t="n">
        <v>0</v>
      </c>
      <c r="J17" s="12" t="n">
        <f aca="false">F17-G17-H17+I17</f>
        <v>13000</v>
      </c>
      <c r="K17" s="12" t="n">
        <v>13000</v>
      </c>
      <c r="L17" s="12" t="n">
        <f aca="false">J17-K17</f>
        <v>0</v>
      </c>
    </row>
    <row r="18" customFormat="false" ht="29.95" hidden="false" customHeight="false" outlineLevel="0" collapsed="false">
      <c r="A18" s="9"/>
      <c r="B18" s="10" t="s">
        <v>25</v>
      </c>
      <c r="C18" s="11" t="n">
        <v>319011</v>
      </c>
      <c r="D18" s="10" t="s">
        <v>15</v>
      </c>
      <c r="E18" s="12" t="n">
        <v>1000</v>
      </c>
      <c r="F18" s="12" t="n">
        <v>1000</v>
      </c>
      <c r="G18" s="13" t="n">
        <v>0</v>
      </c>
      <c r="H18" s="14" t="n">
        <v>0</v>
      </c>
      <c r="I18" s="13" t="n">
        <v>0</v>
      </c>
      <c r="J18" s="12" t="n">
        <f aca="false">F18-G18-H18+I18</f>
        <v>1000</v>
      </c>
      <c r="K18" s="13" t="n">
        <v>0</v>
      </c>
      <c r="L18" s="12" t="n">
        <f aca="false">J18-K18</f>
        <v>1000</v>
      </c>
    </row>
    <row r="19" customFormat="false" ht="29.95" hidden="false" customHeight="false" outlineLevel="0" collapsed="false">
      <c r="A19" s="9"/>
      <c r="B19" s="10" t="s">
        <v>26</v>
      </c>
      <c r="C19" s="11" t="n">
        <v>319011</v>
      </c>
      <c r="D19" s="10" t="s">
        <v>15</v>
      </c>
      <c r="E19" s="12" t="n">
        <v>58425</v>
      </c>
      <c r="F19" s="12" t="n">
        <v>58425</v>
      </c>
      <c r="G19" s="13" t="n">
        <v>0</v>
      </c>
      <c r="H19" s="14" t="n">
        <v>0</v>
      </c>
      <c r="I19" s="13" t="n">
        <v>0</v>
      </c>
      <c r="J19" s="12" t="n">
        <f aca="false">F19-G19-H19+I19</f>
        <v>58425</v>
      </c>
      <c r="K19" s="13" t="n">
        <v>38385.67</v>
      </c>
      <c r="L19" s="12" t="n">
        <f aca="false">J19-K19</f>
        <v>20039.33</v>
      </c>
    </row>
    <row r="20" customFormat="false" ht="15" hidden="false" customHeight="true" outlineLevel="0" collapsed="false">
      <c r="A20" s="9"/>
      <c r="B20" s="10" t="s">
        <v>27</v>
      </c>
      <c r="C20" s="11" t="n">
        <v>339030</v>
      </c>
      <c r="D20" s="10" t="s">
        <v>19</v>
      </c>
      <c r="E20" s="12" t="n">
        <v>3000</v>
      </c>
      <c r="F20" s="12" t="n">
        <v>3000</v>
      </c>
      <c r="G20" s="12" t="n">
        <v>530</v>
      </c>
      <c r="H20" s="15" t="n">
        <v>0</v>
      </c>
      <c r="I20" s="12" t="n">
        <v>0</v>
      </c>
      <c r="J20" s="12" t="n">
        <f aca="false">F20-G20-H20+I20</f>
        <v>2470</v>
      </c>
      <c r="K20" s="13" t="n">
        <v>0</v>
      </c>
      <c r="L20" s="12" t="n">
        <f aca="false">J20-K20</f>
        <v>2470</v>
      </c>
    </row>
    <row r="21" customFormat="false" ht="15" hidden="false" customHeight="false" outlineLevel="0" collapsed="false">
      <c r="A21" s="9"/>
      <c r="B21" s="10"/>
      <c r="C21" s="11" t="n">
        <v>339030</v>
      </c>
      <c r="D21" s="10" t="s">
        <v>19</v>
      </c>
      <c r="E21" s="12" t="n">
        <v>175000</v>
      </c>
      <c r="F21" s="12" t="n">
        <v>175000</v>
      </c>
      <c r="G21" s="12" t="n">
        <v>0</v>
      </c>
      <c r="H21" s="15" t="n">
        <v>0</v>
      </c>
      <c r="I21" s="12"/>
      <c r="J21" s="12" t="n">
        <f aca="false">F21-G21-H21+I21</f>
        <v>175000</v>
      </c>
      <c r="K21" s="13" t="n">
        <v>25881.2</v>
      </c>
      <c r="L21" s="12" t="n">
        <f aca="false">J21-K21</f>
        <v>149118.8</v>
      </c>
    </row>
    <row r="22" customFormat="false" ht="15" hidden="false" customHeight="false" outlineLevel="0" collapsed="false">
      <c r="A22" s="9"/>
      <c r="B22" s="10"/>
      <c r="C22" s="11" t="n">
        <v>339039</v>
      </c>
      <c r="D22" s="10" t="s">
        <v>21</v>
      </c>
      <c r="E22" s="12" t="n">
        <v>95000</v>
      </c>
      <c r="F22" s="12" t="n">
        <v>95000</v>
      </c>
      <c r="G22" s="12" t="n">
        <v>16779</v>
      </c>
      <c r="H22" s="15" t="n">
        <v>0</v>
      </c>
      <c r="I22" s="12" t="n">
        <v>0</v>
      </c>
      <c r="J22" s="12" t="n">
        <f aca="false">F22-G22-H22+I22</f>
        <v>78221</v>
      </c>
      <c r="K22" s="13" t="n">
        <v>38960.2</v>
      </c>
      <c r="L22" s="12" t="n">
        <f aca="false">J22-K22</f>
        <v>39260.8</v>
      </c>
    </row>
    <row r="23" customFormat="false" ht="15" hidden="false" customHeight="true" outlineLevel="0" collapsed="false">
      <c r="A23" s="9"/>
      <c r="B23" s="10" t="s">
        <v>28</v>
      </c>
      <c r="C23" s="11" t="n">
        <v>339030</v>
      </c>
      <c r="D23" s="10" t="s">
        <v>19</v>
      </c>
      <c r="E23" s="12" t="n">
        <v>2000</v>
      </c>
      <c r="F23" s="12" t="n">
        <v>2000</v>
      </c>
      <c r="G23" s="12" t="n">
        <v>353</v>
      </c>
      <c r="H23" s="15" t="n">
        <v>0</v>
      </c>
      <c r="I23" s="12" t="n">
        <v>0</v>
      </c>
      <c r="J23" s="12" t="n">
        <f aca="false">F23-G23-H23+I23</f>
        <v>1647</v>
      </c>
      <c r="K23" s="13" t="n">
        <v>0</v>
      </c>
      <c r="L23" s="12" t="n">
        <f aca="false">J23-K23</f>
        <v>1647</v>
      </c>
    </row>
    <row r="24" customFormat="false" ht="15" hidden="false" customHeight="false" outlineLevel="0" collapsed="false">
      <c r="A24" s="9"/>
      <c r="B24" s="10"/>
      <c r="C24" s="11" t="n">
        <v>339039</v>
      </c>
      <c r="D24" s="10" t="s">
        <v>21</v>
      </c>
      <c r="E24" s="12" t="n">
        <v>11000</v>
      </c>
      <c r="F24" s="12" t="n">
        <v>11000</v>
      </c>
      <c r="G24" s="12" t="n">
        <v>1943</v>
      </c>
      <c r="H24" s="15" t="n">
        <v>0</v>
      </c>
      <c r="I24" s="12" t="n">
        <v>0</v>
      </c>
      <c r="J24" s="12" t="n">
        <f aca="false">F24-G24-H24+I24</f>
        <v>9057</v>
      </c>
      <c r="K24" s="12" t="n">
        <v>1868.79</v>
      </c>
      <c r="L24" s="12" t="n">
        <f aca="false">J24-K24</f>
        <v>7188.21</v>
      </c>
    </row>
    <row r="25" customFormat="false" ht="15" hidden="false" customHeight="true" outlineLevel="0" collapsed="false">
      <c r="A25" s="9"/>
      <c r="B25" s="10" t="s">
        <v>29</v>
      </c>
      <c r="C25" s="16" t="n">
        <v>339030</v>
      </c>
      <c r="D25" s="10" t="s">
        <v>19</v>
      </c>
      <c r="E25" s="12" t="n">
        <v>34000</v>
      </c>
      <c r="F25" s="12" t="n">
        <v>34000</v>
      </c>
      <c r="G25" s="12" t="n">
        <v>0</v>
      </c>
      <c r="H25" s="15" t="n">
        <v>0</v>
      </c>
      <c r="I25" s="12" t="n">
        <v>0</v>
      </c>
      <c r="J25" s="12" t="n">
        <f aca="false">F25-G25-H25+I25</f>
        <v>34000</v>
      </c>
      <c r="K25" s="12" t="n">
        <v>5051</v>
      </c>
      <c r="L25" s="12" t="n">
        <f aca="false">J25-K25</f>
        <v>28949</v>
      </c>
    </row>
    <row r="26" customFormat="false" ht="15" hidden="false" customHeight="false" outlineLevel="0" collapsed="false">
      <c r="A26" s="9"/>
      <c r="B26" s="10"/>
      <c r="C26" s="16" t="n">
        <v>339030</v>
      </c>
      <c r="D26" s="10" t="s">
        <v>19</v>
      </c>
      <c r="E26" s="12" t="n">
        <v>148952</v>
      </c>
      <c r="F26" s="12" t="n">
        <v>148952</v>
      </c>
      <c r="G26" s="12" t="n">
        <v>0</v>
      </c>
      <c r="H26" s="15" t="n">
        <v>0</v>
      </c>
      <c r="I26" s="12" t="n">
        <v>0</v>
      </c>
      <c r="J26" s="12" t="n">
        <f aca="false">F26-G26-H26+I26</f>
        <v>148952</v>
      </c>
      <c r="K26" s="12" t="n">
        <v>134642.55</v>
      </c>
      <c r="L26" s="12" t="n">
        <f aca="false">J26-K26</f>
        <v>14309.45</v>
      </c>
    </row>
    <row r="27" customFormat="false" ht="15" hidden="false" customHeight="false" outlineLevel="0" collapsed="false">
      <c r="A27" s="9"/>
      <c r="B27" s="10"/>
      <c r="C27" s="16" t="n">
        <v>339039</v>
      </c>
      <c r="D27" s="10" t="s">
        <v>21</v>
      </c>
      <c r="E27" s="12" t="n">
        <v>373000</v>
      </c>
      <c r="F27" s="12" t="n">
        <v>373000</v>
      </c>
      <c r="G27" s="12" t="n">
        <v>0</v>
      </c>
      <c r="H27" s="15" t="n">
        <v>0</v>
      </c>
      <c r="I27" s="12" t="n">
        <v>0</v>
      </c>
      <c r="J27" s="12" t="n">
        <f aca="false">F27-G27-H27+I27</f>
        <v>373000</v>
      </c>
      <c r="K27" s="12" t="n">
        <v>194628.44</v>
      </c>
      <c r="L27" s="12" t="n">
        <f aca="false">J27-K27</f>
        <v>178371.56</v>
      </c>
    </row>
    <row r="28" customFormat="false" ht="15" hidden="false" customHeight="false" outlineLevel="0" collapsed="false">
      <c r="A28" s="9"/>
      <c r="B28" s="10"/>
      <c r="C28" s="17" t="n">
        <v>339039</v>
      </c>
      <c r="D28" s="10" t="s">
        <v>21</v>
      </c>
      <c r="E28" s="12" t="n">
        <v>0</v>
      </c>
      <c r="F28" s="12" t="n">
        <v>398000</v>
      </c>
      <c r="G28" s="12" t="n">
        <v>0</v>
      </c>
      <c r="H28" s="15" t="n">
        <v>0</v>
      </c>
      <c r="I28" s="12"/>
      <c r="J28" s="12" t="n">
        <f aca="false">F28-G28-H28+I28</f>
        <v>398000</v>
      </c>
      <c r="K28" s="12" t="n">
        <v>43000</v>
      </c>
      <c r="L28" s="12" t="n">
        <f aca="false">J28-K28</f>
        <v>355000</v>
      </c>
    </row>
    <row r="29" customFormat="false" ht="15" hidden="false" customHeight="false" outlineLevel="0" collapsed="false">
      <c r="A29" s="9"/>
      <c r="B29" s="10"/>
      <c r="C29" s="11" t="n">
        <v>449052</v>
      </c>
      <c r="D29" s="18" t="s">
        <v>30</v>
      </c>
      <c r="E29" s="12" t="n">
        <v>21173</v>
      </c>
      <c r="F29" s="12" t="n">
        <v>21173</v>
      </c>
      <c r="G29" s="12" t="n">
        <v>3740</v>
      </c>
      <c r="H29" s="15" t="n">
        <v>0</v>
      </c>
      <c r="I29" s="12" t="n">
        <v>0</v>
      </c>
      <c r="J29" s="12" t="n">
        <f aca="false">F29-G29-H29+I29</f>
        <v>17433</v>
      </c>
      <c r="K29" s="13" t="n">
        <v>5300</v>
      </c>
      <c r="L29" s="12" t="n">
        <f aca="false">J29-K29</f>
        <v>12133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8" t="s">
        <v>30</v>
      </c>
      <c r="E30" s="12" t="n">
        <v>0</v>
      </c>
      <c r="F30" s="12" t="n">
        <v>380000</v>
      </c>
      <c r="G30" s="12" t="n">
        <v>0</v>
      </c>
      <c r="H30" s="15" t="n">
        <v>0</v>
      </c>
      <c r="I30" s="12"/>
      <c r="J30" s="12" t="n">
        <f aca="false">F30-G30-H30+I30</f>
        <v>380000</v>
      </c>
      <c r="K30" s="13" t="n">
        <v>128918.9</v>
      </c>
      <c r="L30" s="12" t="n">
        <f aca="false">J30-K30</f>
        <v>251081.1</v>
      </c>
    </row>
    <row r="31" customFormat="false" ht="15" hidden="false" customHeight="true" outlineLevel="0" collapsed="false">
      <c r="A31" s="19" t="s">
        <v>31</v>
      </c>
      <c r="B31" s="19"/>
      <c r="C31" s="19"/>
      <c r="D31" s="19"/>
      <c r="E31" s="20" t="n">
        <f aca="false">SUM(E4:E30)</f>
        <v>6401795</v>
      </c>
      <c r="F31" s="20" t="n">
        <f aca="false">SUM(F4:F30)</f>
        <v>7469795</v>
      </c>
      <c r="G31" s="20" t="n">
        <f aca="false">SUM(G4:G30)</f>
        <v>49839</v>
      </c>
      <c r="H31" s="7" t="n">
        <f aca="false">SUM(H4:H30)</f>
        <v>0</v>
      </c>
      <c r="I31" s="20" t="n">
        <f aca="false">SUM(I4:I30)</f>
        <v>0</v>
      </c>
      <c r="J31" s="20" t="n">
        <f aca="false">SUM(J4:J30)</f>
        <v>7419956</v>
      </c>
      <c r="K31" s="20" t="n">
        <f aca="false">SUM(K4:K30)</f>
        <v>5870667.78</v>
      </c>
      <c r="L31" s="20" t="n">
        <f aca="false">SUM(L4:L30)</f>
        <v>1549288.22</v>
      </c>
    </row>
    <row r="32" customFormat="false" ht="15" hidden="false" customHeight="true" outlineLevel="0" collapsed="false">
      <c r="A32" s="21" t="s">
        <v>32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10">
    <mergeCell ref="A1:L1"/>
    <mergeCell ref="A2:L2"/>
    <mergeCell ref="C3:D3"/>
    <mergeCell ref="A4:A30"/>
    <mergeCell ref="B4:B17"/>
    <mergeCell ref="B20:B22"/>
    <mergeCell ref="B23:B24"/>
    <mergeCell ref="B25:B30"/>
    <mergeCell ref="A31:D31"/>
    <mergeCell ref="A32:L32"/>
  </mergeCells>
  <printOptions headings="false" gridLines="false" gridLinesSet="true" horizontalCentered="false" verticalCentered="false"/>
  <pageMargins left="0.511805555555555" right="0.511805555555555" top="0.315277777777778" bottom="0.315277777777778" header="0.315277777777778" footer="0.315277777777778"/>
  <pageSetup paperSize="77" scale="5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fjpo-contabil</cp:lastModifiedBy>
  <cp:lastPrinted>2023-11-07T16:21:58Z</cp:lastPrinted>
  <dcterms:modified xsi:type="dcterms:W3CDTF">2024-01-08T14:21:25Z</dcterms:modified>
  <cp:revision>0</cp:revision>
  <dc:subject/>
  <dc:title/>
</cp:coreProperties>
</file>